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496" windowHeight="7152"/>
  </bookViews>
  <sheets>
    <sheet name="Табеларни преглед " sheetId="2" r:id="rId1"/>
  </sheets>
  <definedNames>
    <definedName name="_xlnm.Print_Area" localSheetId="0">'Табеларни преглед '!$A$1:$E$26</definedName>
    <definedName name="_xlnm.Print_Titles" localSheetId="0">'Табеларни преглед '!$1:$2</definedName>
  </definedNames>
  <calcPr calcId="125725"/>
</workbook>
</file>

<file path=xl/calcChain.xml><?xml version="1.0" encoding="utf-8"?>
<calcChain xmlns="http://schemas.openxmlformats.org/spreadsheetml/2006/main">
  <c r="E21" i="2"/>
  <c r="D7" l="1"/>
  <c r="D20" l="1"/>
  <c r="E20" s="1"/>
  <c r="D22"/>
  <c r="E22" s="1"/>
  <c r="D23"/>
  <c r="E23" s="1"/>
  <c r="D24"/>
  <c r="E24" s="1"/>
  <c r="D25"/>
  <c r="E25" s="1"/>
  <c r="D14"/>
  <c r="E14" s="1"/>
  <c r="E7"/>
  <c r="D15"/>
  <c r="E15" s="1"/>
  <c r="D16"/>
  <c r="E16" s="1"/>
  <c r="D17"/>
  <c r="E17" s="1"/>
  <c r="D18"/>
  <c r="E18" s="1"/>
  <c r="D13"/>
  <c r="E13" s="1"/>
  <c r="C26"/>
  <c r="D19"/>
  <c r="E19" s="1"/>
  <c r="E9" l="1"/>
  <c r="E26" s="1"/>
  <c r="D26"/>
</calcChain>
</file>

<file path=xl/sharedStrings.xml><?xml version="1.0" encoding="utf-8"?>
<sst xmlns="http://schemas.openxmlformats.org/spreadsheetml/2006/main" count="30" uniqueCount="30">
  <si>
    <t>Р. бр.</t>
  </si>
  <si>
    <t>Изградња водовода у насељеном месту Дорослово</t>
  </si>
  <si>
    <t>Изградња резервоара и црпне станице у Стапару</t>
  </si>
  <si>
    <t>Реконструкција улице Лазе Костића са недостајућом инфраструктуром</t>
  </si>
  <si>
    <t>Изградња пешачко бициклистичке стазе од „Вашаришта до „Агросавеза“</t>
  </si>
  <si>
    <t>Реконструкција објекта Грашалковић палата
I Фаза - 11.098.550,00
II фаза - 18.584.788,00
IV фаза - 26.160.454,83</t>
  </si>
  <si>
    <t>Санација Старе градске куће
(електроинсталације, грејање и климатизација)</t>
  </si>
  <si>
    <t>Изградња "Пијаце у ланцима"
Грађевински радови - 40.000.000,00
Опремање (тезге) - 20.000.000,00</t>
  </si>
  <si>
    <t>ИЗГРАДЊА ДЕЛА ПУТА СТАПАР-СИВАЦ 
деонице на делу подручја града Сомбора
 од пута Л-410 до катастарске
 и територијалне границе општине Кула</t>
  </si>
  <si>
    <t>НАЗИВ ИНВЕСТИЦИЈЕ</t>
  </si>
  <si>
    <t>ВРЕДНОСТ ИНВЕСТИЦИЈЕ СА ПДВ-ом</t>
  </si>
  <si>
    <t>ИЗВОР ФИНАНСИРАЊА</t>
  </si>
  <si>
    <t xml:space="preserve">ГРАД </t>
  </si>
  <si>
    <t>РЕПУБЛИКА СРБИЈА
АУТОНОМНА ПОКРАЈИНА ВОЈВОДИНА
УПРАВА ЗА КАПИТАЛНА УЛАГАЊА АПВ</t>
  </si>
  <si>
    <t>Изградња водовода и канализације у улици Мајора Гавриловића</t>
  </si>
  <si>
    <t>Изградња улице Јована Дучића (водовод, канализација, коловоз, тротоар).</t>
  </si>
  <si>
    <t>Изградња канализације у улици Стефана Дечанског</t>
  </si>
  <si>
    <t>Изградња водовода у делу Коњевићеве улице</t>
  </si>
  <si>
    <t>Партерно уређење атријума објекта Жупаније</t>
  </si>
  <si>
    <t>Реконструкција атмосферске канализације у улици Др.Ђорђа Лазића, делу Благојевићеве улице и делу Гундулићеве улице у Сомбору</t>
  </si>
  <si>
    <t>УКУПНО:</t>
  </si>
  <si>
    <t xml:space="preserve">
Инкулзивни центар са дневним боравком</t>
  </si>
  <si>
    <t>Измештање надземног високонапонског вода у индустријској зони</t>
  </si>
  <si>
    <t>Реконструкција моста "Чешка ћуприја"</t>
  </si>
  <si>
    <t>Реконструкција и доградња атарског пута у Алекса Шантићу</t>
  </si>
  <si>
    <t>Реконструкција коловоза у улици Матије Гупца</t>
  </si>
  <si>
    <t xml:space="preserve"> Доградња, адаптације и реконструкције фискултурне сале у средњој техничкој школи</t>
  </si>
  <si>
    <t>Реконструкција фасаде објекта галерије "Милан Коњoвић"</t>
  </si>
  <si>
    <t>Изградња саобраћајних површина око објекта за смештај избеглих лица у Селенчи</t>
  </si>
  <si>
    <t xml:space="preserve"> ПЛАН КАПИТАЛНИХ ИНВЕСТИЦИЈА ЗА 2019. ГОДИНУ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</si>
</sst>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4"/>
      <name val="Times New Roman"/>
      <family val="1"/>
    </font>
    <font>
      <b/>
      <sz val="10"/>
      <color indexed="8"/>
      <name val="Times New Roman"/>
      <family val="1"/>
    </font>
    <font>
      <sz val="11"/>
      <color theme="1"/>
      <name val="Times New Roman"/>
      <family val="1"/>
    </font>
    <font>
      <sz val="10"/>
      <color indexed="8"/>
      <name val="Times New Roman"/>
      <family val="1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1"/>
      <color indexed="8"/>
      <name val="Times New Roman"/>
      <family val="1"/>
    </font>
    <font>
      <b/>
      <u/>
      <sz val="11"/>
      <color indexed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6" fillId="5" borderId="4" xfId="0" applyFont="1" applyFill="1" applyBorder="1"/>
  </cellXfs>
  <cellStyles count="2">
    <cellStyle name="Normal" xfId="0" builtinId="0"/>
    <cellStyle name="Obično_List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G26"/>
  <sheetViews>
    <sheetView tabSelected="1" view="pageBreakPreview" zoomScaleNormal="25" zoomScaleSheetLayoutView="100" zoomScalePageLayoutView="40" workbookViewId="0">
      <selection activeCell="B6" sqref="B6"/>
    </sheetView>
  </sheetViews>
  <sheetFormatPr defaultColWidth="8.88671875" defaultRowHeight="50.1" customHeight="1"/>
  <cols>
    <col min="1" max="1" width="7.109375" style="1" customWidth="1"/>
    <col min="2" max="2" width="102.44140625" style="1" customWidth="1"/>
    <col min="3" max="3" width="22.6640625" style="1" customWidth="1"/>
    <col min="4" max="4" width="34.6640625" style="5" customWidth="1"/>
    <col min="5" max="5" width="48.5546875" style="5" customWidth="1"/>
    <col min="6" max="6" width="28" style="1" customWidth="1"/>
    <col min="7" max="16384" width="8.88671875" style="1"/>
  </cols>
  <sheetData>
    <row r="1" spans="1:241" s="3" customFormat="1" ht="27.6" customHeight="1">
      <c r="A1" s="16" t="s">
        <v>29</v>
      </c>
      <c r="B1" s="17"/>
      <c r="C1" s="17"/>
      <c r="D1" s="17"/>
      <c r="E1" s="17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</row>
    <row r="2" spans="1:241" s="2" customFormat="1" ht="18" customHeight="1">
      <c r="A2" s="18" t="s">
        <v>0</v>
      </c>
      <c r="B2" s="20" t="s">
        <v>9</v>
      </c>
      <c r="C2" s="20" t="s">
        <v>10</v>
      </c>
      <c r="D2" s="22" t="s">
        <v>11</v>
      </c>
      <c r="E2" s="23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</row>
    <row r="3" spans="1:241" s="2" customFormat="1" ht="69" customHeight="1">
      <c r="A3" s="19"/>
      <c r="B3" s="21"/>
      <c r="C3" s="21"/>
      <c r="D3" s="15" t="s">
        <v>12</v>
      </c>
      <c r="E3" s="15" t="s">
        <v>13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</row>
    <row r="4" spans="1:241" ht="23.4" customHeight="1">
      <c r="A4" s="7">
        <v>1</v>
      </c>
      <c r="B4" s="8" t="s">
        <v>28</v>
      </c>
      <c r="C4" s="9">
        <v>15000000</v>
      </c>
      <c r="D4" s="9">
        <v>15000000</v>
      </c>
      <c r="E4" s="9">
        <v>0</v>
      </c>
    </row>
    <row r="5" spans="1:241" ht="23.4" customHeight="1">
      <c r="A5" s="7">
        <v>2</v>
      </c>
      <c r="B5" s="8" t="s">
        <v>27</v>
      </c>
      <c r="C5" s="9">
        <v>15000000</v>
      </c>
      <c r="D5" s="9">
        <v>15000000</v>
      </c>
      <c r="E5" s="9">
        <v>0</v>
      </c>
    </row>
    <row r="6" spans="1:241" ht="23.4" customHeight="1">
      <c r="A6" s="7">
        <v>3</v>
      </c>
      <c r="B6" s="8" t="s">
        <v>18</v>
      </c>
      <c r="C6" s="9">
        <v>15000000</v>
      </c>
      <c r="D6" s="9">
        <v>15000000</v>
      </c>
      <c r="E6" s="9">
        <v>0</v>
      </c>
    </row>
    <row r="7" spans="1:241" s="4" customFormat="1" ht="72" customHeight="1">
      <c r="A7" s="7">
        <v>4</v>
      </c>
      <c r="B7" s="8" t="s">
        <v>5</v>
      </c>
      <c r="C7" s="11">
        <v>67100000</v>
      </c>
      <c r="D7" s="9">
        <f>C7</f>
        <v>67100000</v>
      </c>
      <c r="E7" s="9">
        <f t="shared" ref="E7:E18" si="0">C7-D7</f>
        <v>0</v>
      </c>
    </row>
    <row r="8" spans="1:241" s="4" customFormat="1" ht="28.5" customHeight="1">
      <c r="A8" s="7">
        <v>5</v>
      </c>
      <c r="B8" s="8" t="s">
        <v>22</v>
      </c>
      <c r="C8" s="11">
        <v>7000000</v>
      </c>
      <c r="D8" s="9">
        <v>7000000</v>
      </c>
      <c r="E8" s="9">
        <v>0</v>
      </c>
    </row>
    <row r="9" spans="1:241" ht="34.5" customHeight="1">
      <c r="A9" s="7">
        <v>6</v>
      </c>
      <c r="B9" s="8" t="s">
        <v>25</v>
      </c>
      <c r="C9" s="9">
        <v>45000000</v>
      </c>
      <c r="D9" s="9">
        <v>45000000</v>
      </c>
      <c r="E9" s="9">
        <f>C9-D9</f>
        <v>0</v>
      </c>
      <c r="F9" s="4"/>
    </row>
    <row r="10" spans="1:241" s="4" customFormat="1" ht="28.5" customHeight="1">
      <c r="A10" s="7">
        <v>7</v>
      </c>
      <c r="B10" s="8" t="s">
        <v>23</v>
      </c>
      <c r="C10" s="11">
        <v>22000000</v>
      </c>
      <c r="D10" s="9">
        <v>22000000</v>
      </c>
      <c r="E10" s="9">
        <v>0</v>
      </c>
    </row>
    <row r="11" spans="1:241" ht="30.6" customHeight="1">
      <c r="A11" s="7">
        <v>8</v>
      </c>
      <c r="B11" s="8" t="s">
        <v>19</v>
      </c>
      <c r="C11" s="9">
        <v>8060000</v>
      </c>
      <c r="D11" s="9">
        <v>8060000</v>
      </c>
      <c r="E11" s="9">
        <v>0</v>
      </c>
      <c r="F11" s="4"/>
    </row>
    <row r="12" spans="1:241" s="4" customFormat="1" ht="28.5" customHeight="1">
      <c r="A12" s="7">
        <v>9</v>
      </c>
      <c r="B12" s="8" t="s">
        <v>24</v>
      </c>
      <c r="C12" s="11">
        <v>60000000</v>
      </c>
      <c r="D12" s="9">
        <v>20000000</v>
      </c>
      <c r="E12" s="9">
        <v>40000000</v>
      </c>
    </row>
    <row r="13" spans="1:241" s="6" customFormat="1" ht="30.6" customHeight="1">
      <c r="A13" s="7">
        <v>10</v>
      </c>
      <c r="B13" s="10" t="s">
        <v>21</v>
      </c>
      <c r="C13" s="11">
        <v>60000000</v>
      </c>
      <c r="D13" s="9">
        <f>C13*0.2</f>
        <v>12000000</v>
      </c>
      <c r="E13" s="9">
        <f>C13-D13</f>
        <v>48000000</v>
      </c>
    </row>
    <row r="14" spans="1:241" s="4" customFormat="1" ht="27" customHeight="1">
      <c r="A14" s="7">
        <v>11</v>
      </c>
      <c r="B14" s="8" t="s">
        <v>2</v>
      </c>
      <c r="C14" s="11">
        <v>54100000</v>
      </c>
      <c r="D14" s="9">
        <f>C14*0.2</f>
        <v>10820000</v>
      </c>
      <c r="E14" s="9">
        <f>C14-D14</f>
        <v>43280000</v>
      </c>
    </row>
    <row r="15" spans="1:241" ht="25.2" customHeight="1">
      <c r="A15" s="7">
        <v>12</v>
      </c>
      <c r="B15" s="8" t="s">
        <v>14</v>
      </c>
      <c r="C15" s="9">
        <v>7500000</v>
      </c>
      <c r="D15" s="9">
        <f t="shared" ref="D15:D18" si="1">C15*0.2</f>
        <v>1500000</v>
      </c>
      <c r="E15" s="9">
        <f t="shared" si="0"/>
        <v>6000000</v>
      </c>
      <c r="F15" s="4"/>
    </row>
    <row r="16" spans="1:241" ht="25.2" customHeight="1">
      <c r="A16" s="7">
        <v>13</v>
      </c>
      <c r="B16" s="8" t="s">
        <v>15</v>
      </c>
      <c r="C16" s="9">
        <v>12000000</v>
      </c>
      <c r="D16" s="9">
        <f t="shared" si="1"/>
        <v>2400000</v>
      </c>
      <c r="E16" s="9">
        <f t="shared" si="0"/>
        <v>9600000</v>
      </c>
      <c r="F16" s="4"/>
    </row>
    <row r="17" spans="1:6" ht="25.2" customHeight="1">
      <c r="A17" s="7">
        <v>14</v>
      </c>
      <c r="B17" s="8" t="s">
        <v>16</v>
      </c>
      <c r="C17" s="9">
        <v>7500000</v>
      </c>
      <c r="D17" s="9">
        <f t="shared" si="1"/>
        <v>1500000</v>
      </c>
      <c r="E17" s="9">
        <f t="shared" si="0"/>
        <v>6000000</v>
      </c>
      <c r="F17" s="4"/>
    </row>
    <row r="18" spans="1:6" ht="25.2" customHeight="1">
      <c r="A18" s="7">
        <v>15</v>
      </c>
      <c r="B18" s="8" t="s">
        <v>17</v>
      </c>
      <c r="C18" s="9">
        <v>10000000</v>
      </c>
      <c r="D18" s="9">
        <f t="shared" si="1"/>
        <v>2000000</v>
      </c>
      <c r="E18" s="9">
        <f t="shared" si="0"/>
        <v>8000000</v>
      </c>
      <c r="F18" s="4"/>
    </row>
    <row r="19" spans="1:6" s="4" customFormat="1" ht="25.2" customHeight="1">
      <c r="A19" s="7">
        <v>16</v>
      </c>
      <c r="B19" s="8" t="s">
        <v>26</v>
      </c>
      <c r="C19" s="11">
        <v>39500000</v>
      </c>
      <c r="D19" s="9">
        <f>C19*0.2</f>
        <v>7900000</v>
      </c>
      <c r="E19" s="9">
        <f>C19-D19</f>
        <v>31600000</v>
      </c>
    </row>
    <row r="20" spans="1:6" s="4" customFormat="1" ht="27" customHeight="1">
      <c r="A20" s="7">
        <v>17</v>
      </c>
      <c r="B20" s="8" t="s">
        <v>3</v>
      </c>
      <c r="C20" s="11">
        <v>25000000</v>
      </c>
      <c r="D20" s="9">
        <f t="shared" ref="D20:D25" si="2">C20*0.2</f>
        <v>5000000</v>
      </c>
      <c r="E20" s="9">
        <f t="shared" ref="E20:E25" si="3">C20-D20</f>
        <v>20000000</v>
      </c>
    </row>
    <row r="21" spans="1:6" s="4" customFormat="1" ht="71.400000000000006" customHeight="1">
      <c r="A21" s="7">
        <v>18</v>
      </c>
      <c r="B21" s="8" t="s">
        <v>8</v>
      </c>
      <c r="C21" s="11">
        <v>840000000</v>
      </c>
      <c r="D21" s="9">
        <v>70560000</v>
      </c>
      <c r="E21" s="9">
        <f t="shared" ref="E21" si="4">C21-D21</f>
        <v>769440000</v>
      </c>
    </row>
    <row r="22" spans="1:6" s="4" customFormat="1" ht="45.6" customHeight="1">
      <c r="A22" s="7">
        <v>19</v>
      </c>
      <c r="B22" s="8" t="s">
        <v>6</v>
      </c>
      <c r="C22" s="11">
        <v>8500000</v>
      </c>
      <c r="D22" s="9">
        <f t="shared" si="2"/>
        <v>1700000</v>
      </c>
      <c r="E22" s="9">
        <f t="shared" si="3"/>
        <v>6800000</v>
      </c>
    </row>
    <row r="23" spans="1:6" s="4" customFormat="1" ht="50.1" customHeight="1">
      <c r="A23" s="7">
        <v>20</v>
      </c>
      <c r="B23" s="8" t="s">
        <v>7</v>
      </c>
      <c r="C23" s="11">
        <v>72000000</v>
      </c>
      <c r="D23" s="9">
        <f t="shared" si="2"/>
        <v>14400000</v>
      </c>
      <c r="E23" s="9">
        <f t="shared" si="3"/>
        <v>57600000</v>
      </c>
    </row>
    <row r="24" spans="1:6" s="4" customFormat="1" ht="27" customHeight="1">
      <c r="A24" s="7">
        <v>21</v>
      </c>
      <c r="B24" s="8" t="s">
        <v>1</v>
      </c>
      <c r="C24" s="11">
        <v>143800000</v>
      </c>
      <c r="D24" s="9">
        <f t="shared" si="2"/>
        <v>28760000</v>
      </c>
      <c r="E24" s="9">
        <f t="shared" si="3"/>
        <v>115040000</v>
      </c>
    </row>
    <row r="25" spans="1:6" s="4" customFormat="1" ht="28.95" customHeight="1">
      <c r="A25" s="7">
        <v>22</v>
      </c>
      <c r="B25" s="8" t="s">
        <v>4</v>
      </c>
      <c r="C25" s="11">
        <v>11500000</v>
      </c>
      <c r="D25" s="9">
        <f t="shared" si="2"/>
        <v>2300000</v>
      </c>
      <c r="E25" s="9">
        <f t="shared" si="3"/>
        <v>9200000</v>
      </c>
    </row>
    <row r="26" spans="1:6" ht="21.6" customHeight="1">
      <c r="A26" s="12"/>
      <c r="B26" s="13" t="s">
        <v>20</v>
      </c>
      <c r="C26" s="14">
        <f>SUM(C4:C25)</f>
        <v>1545560000</v>
      </c>
      <c r="D26" s="14">
        <f>SUM(D4:D25)</f>
        <v>375000000</v>
      </c>
      <c r="E26" s="14">
        <f>SUM(E4:E25)</f>
        <v>1170560000</v>
      </c>
      <c r="F26" s="5"/>
    </row>
  </sheetData>
  <mergeCells count="5">
    <mergeCell ref="A1:E1"/>
    <mergeCell ref="A2:A3"/>
    <mergeCell ref="B2:B3"/>
    <mergeCell ref="D2:E2"/>
    <mergeCell ref="C2:C3"/>
  </mergeCells>
  <pageMargins left="0.35433070866141703" right="0.35433070866141703" top="0.35433070866141703" bottom="0.35433070866141703" header="0.31496062992126" footer="0.31496062992126"/>
  <pageSetup paperSize="9" scale="52" orientation="landscape" horizontalDpi="4294967293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Табеларни преглед </vt:lpstr>
      <vt:lpstr>'Табеларни преглед '!Print_Area</vt:lpstr>
      <vt:lpstr>'Табеларни преглед '!Print_Titles</vt:lpstr>
    </vt:vector>
  </TitlesOfParts>
  <Company>UZUVRH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 Pasajlic</dc:creator>
  <cp:lastModifiedBy>rmarinov</cp:lastModifiedBy>
  <cp:lastPrinted>2018-11-29T14:40:41Z</cp:lastPrinted>
  <dcterms:created xsi:type="dcterms:W3CDTF">2012-10-29T13:42:37Z</dcterms:created>
  <dcterms:modified xsi:type="dcterms:W3CDTF">2018-12-09T21:13:39Z</dcterms:modified>
</cp:coreProperties>
</file>