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redškolska ustanova" sheetId="1" r:id="rId1"/>
  </sheets>
  <definedNames/>
  <calcPr fullCalcOnLoad="1"/>
</workbook>
</file>

<file path=xl/sharedStrings.xml><?xml version="1.0" encoding="utf-8"?>
<sst xmlns="http://schemas.openxmlformats.org/spreadsheetml/2006/main" count="93" uniqueCount="54">
  <si>
    <t>Назив радног места</t>
  </si>
  <si>
    <t>ССС</t>
  </si>
  <si>
    <t>Додатак</t>
  </si>
  <si>
    <t>Мин.рад</t>
  </si>
  <si>
    <t>УКУПНО</t>
  </si>
  <si>
    <t>УКУПНО:</t>
  </si>
  <si>
    <t>Спремачица</t>
  </si>
  <si>
    <t>Директор</t>
  </si>
  <si>
    <t>II</t>
  </si>
  <si>
    <t>III</t>
  </si>
  <si>
    <t>IV</t>
  </si>
  <si>
    <t>VI</t>
  </si>
  <si>
    <t>VII</t>
  </si>
  <si>
    <t>Ред. бр.</t>
  </si>
  <si>
    <t>Бр. извршила.</t>
  </si>
  <si>
    <t>Основ. коеф.</t>
  </si>
  <si>
    <t xml:space="preserve">                                ЗБИРНИ КОЕФИЦИЈЕНТИ ЗА ОБРАЧУН И ИСПЛАТУ ПЛАТА</t>
  </si>
  <si>
    <t>I</t>
  </si>
  <si>
    <t>Возач</t>
  </si>
  <si>
    <t>Вешерка</t>
  </si>
  <si>
    <t>Шеф рачуноводства</t>
  </si>
  <si>
    <t>V</t>
  </si>
  <si>
    <t>Секретар</t>
  </si>
  <si>
    <t xml:space="preserve">                     ЗАПОСЛЕНИХ У ПРЕДШКОЛСКОЈ УСТАНОВИ "ВЕРА ГУЦУЊА" СОМБОР</t>
  </si>
  <si>
    <t>Сервирка</t>
  </si>
  <si>
    <t>Помоћни кувар</t>
  </si>
  <si>
    <t>Кувар</t>
  </si>
  <si>
    <t>Главни кувар</t>
  </si>
  <si>
    <t>Магационер</t>
  </si>
  <si>
    <t>Педагошки</t>
  </si>
  <si>
    <t>сарадник</t>
  </si>
  <si>
    <t>Медицинска сестра</t>
  </si>
  <si>
    <t>на превенцији</t>
  </si>
  <si>
    <t>Административно</t>
  </si>
  <si>
    <t>финансијски радник</t>
  </si>
  <si>
    <t>Васпитач</t>
  </si>
  <si>
    <t>ВКВ радник</t>
  </si>
  <si>
    <t>Сарадник</t>
  </si>
  <si>
    <t>Душанка Голубовић</t>
  </si>
  <si>
    <t>Ангажовани радници због повећаног обима посла</t>
  </si>
  <si>
    <t>1.</t>
  </si>
  <si>
    <t>2.</t>
  </si>
  <si>
    <t>3.</t>
  </si>
  <si>
    <t>Педагошки сарадник</t>
  </si>
  <si>
    <t>Мед.сестра-васпитач</t>
  </si>
  <si>
    <t>Градоначелник</t>
  </si>
  <si>
    <t xml:space="preserve">
</t>
  </si>
  <si>
    <t>4.</t>
  </si>
  <si>
    <t>Укупни коеф.</t>
  </si>
  <si>
    <t>5.</t>
  </si>
  <si>
    <t>6.</t>
  </si>
  <si>
    <t>7.</t>
  </si>
  <si>
    <t xml:space="preserve">                                                   од 01.01.2020. године</t>
  </si>
  <si>
    <t xml:space="preserve">Укупна одобрена маса коефицијената, почев од 01.01.2020.године износи  2.552,39   коефицијентa.      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</si>
</sst>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2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2" fontId="3" fillId="0" borderId="2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G99" sqref="G99:H100"/>
    </sheetView>
  </sheetViews>
  <sheetFormatPr defaultColWidth="9.140625" defaultRowHeight="12.75"/>
  <cols>
    <col min="1" max="1" width="10.00390625" style="2" customWidth="1"/>
    <col min="2" max="2" width="9.8515625" style="2" customWidth="1"/>
    <col min="3" max="3" width="21.7109375" style="2" customWidth="1"/>
    <col min="4" max="4" width="15.28125" style="2" customWidth="1"/>
    <col min="5" max="5" width="15.8515625" style="2" customWidth="1"/>
    <col min="6" max="6" width="12.140625" style="2" customWidth="1"/>
    <col min="7" max="7" width="19.8515625" style="2" customWidth="1"/>
    <col min="8" max="8" width="19.00390625" style="2" customWidth="1"/>
    <col min="9" max="9" width="9.140625" style="2" customWidth="1"/>
    <col min="10" max="10" width="9.57421875" style="2" customWidth="1"/>
    <col min="11" max="16384" width="9.140625" style="2" customWidth="1"/>
  </cols>
  <sheetData>
    <row r="1" spans="2:8" ht="33.75" customHeight="1">
      <c r="B1" s="1" t="s">
        <v>16</v>
      </c>
      <c r="C1" s="43"/>
      <c r="D1" s="43"/>
      <c r="E1" s="43"/>
      <c r="F1" s="43"/>
      <c r="G1" s="43"/>
      <c r="H1" s="43"/>
    </row>
    <row r="2" spans="2:8" ht="28.5" customHeight="1">
      <c r="B2" s="1" t="s">
        <v>23</v>
      </c>
      <c r="C2" s="43"/>
      <c r="D2" s="43"/>
      <c r="E2" s="43"/>
      <c r="F2" s="43"/>
      <c r="G2" s="43"/>
      <c r="H2" s="43"/>
    </row>
    <row r="3" spans="2:8" ht="31.5" customHeight="1" thickBot="1">
      <c r="B3" s="1"/>
      <c r="C3" s="43" t="s">
        <v>52</v>
      </c>
      <c r="D3" s="43"/>
      <c r="E3" s="43"/>
      <c r="F3" s="43"/>
      <c r="G3" s="44" t="s">
        <v>46</v>
      </c>
      <c r="H3" s="43"/>
    </row>
    <row r="4" spans="1:9" ht="40.5" customHeight="1">
      <c r="A4" s="40" t="s">
        <v>13</v>
      </c>
      <c r="B4" s="41" t="s">
        <v>1</v>
      </c>
      <c r="C4" s="41" t="s">
        <v>0</v>
      </c>
      <c r="D4" s="41" t="s">
        <v>14</v>
      </c>
      <c r="E4" s="41" t="s">
        <v>15</v>
      </c>
      <c r="F4" s="41" t="s">
        <v>2</v>
      </c>
      <c r="G4" s="41" t="s">
        <v>48</v>
      </c>
      <c r="H4" s="41" t="s">
        <v>3</v>
      </c>
      <c r="I4" s="42" t="s">
        <v>4</v>
      </c>
    </row>
    <row r="5" spans="1:9" ht="14.25">
      <c r="A5" s="3"/>
      <c r="B5" s="4"/>
      <c r="C5" s="5"/>
      <c r="D5" s="5"/>
      <c r="E5" s="6"/>
      <c r="F5" s="6"/>
      <c r="G5" s="7"/>
      <c r="H5" s="6"/>
      <c r="I5" s="8"/>
    </row>
    <row r="6" spans="1:9" ht="14.25">
      <c r="A6" s="9">
        <v>1</v>
      </c>
      <c r="B6" s="10" t="s">
        <v>17</v>
      </c>
      <c r="C6" s="30" t="s">
        <v>6</v>
      </c>
      <c r="D6" s="10">
        <v>5</v>
      </c>
      <c r="E6" s="11">
        <v>6.3</v>
      </c>
      <c r="F6" s="11"/>
      <c r="G6" s="11">
        <f>D6*E6+F6</f>
        <v>31.5</v>
      </c>
      <c r="H6" s="11">
        <v>1.84</v>
      </c>
      <c r="I6" s="12">
        <f>G6+H6</f>
        <v>33.34</v>
      </c>
    </row>
    <row r="7" spans="1:9" ht="14.25">
      <c r="A7" s="13"/>
      <c r="B7" s="14"/>
      <c r="C7" s="31"/>
      <c r="D7" s="14"/>
      <c r="E7" s="15"/>
      <c r="F7" s="15"/>
      <c r="G7" s="15"/>
      <c r="H7" s="15"/>
      <c r="I7" s="16"/>
    </row>
    <row r="8" spans="1:9" ht="14.25">
      <c r="A8" s="3"/>
      <c r="B8" s="5"/>
      <c r="C8" s="32"/>
      <c r="D8" s="5"/>
      <c r="E8" s="6"/>
      <c r="F8" s="6"/>
      <c r="G8" s="6"/>
      <c r="H8" s="6"/>
      <c r="I8" s="8"/>
    </row>
    <row r="9" spans="1:9" ht="14.25">
      <c r="A9" s="9">
        <v>2</v>
      </c>
      <c r="B9" s="10" t="s">
        <v>17</v>
      </c>
      <c r="C9" s="30" t="s">
        <v>19</v>
      </c>
      <c r="D9" s="10">
        <v>2</v>
      </c>
      <c r="E9" s="11">
        <v>6.3</v>
      </c>
      <c r="F9" s="11"/>
      <c r="G9" s="11">
        <f>D9*E9+F9</f>
        <v>12.6</v>
      </c>
      <c r="H9" s="11">
        <v>0.66</v>
      </c>
      <c r="I9" s="12">
        <f>G9+H9</f>
        <v>13.26</v>
      </c>
    </row>
    <row r="10" spans="1:9" ht="14.25">
      <c r="A10" s="13"/>
      <c r="B10" s="14"/>
      <c r="C10" s="31"/>
      <c r="D10" s="14"/>
      <c r="E10" s="15"/>
      <c r="F10" s="15"/>
      <c r="G10" s="15"/>
      <c r="H10" s="15"/>
      <c r="I10" s="16"/>
    </row>
    <row r="11" spans="1:9" ht="14.25">
      <c r="A11" s="3"/>
      <c r="B11" s="5"/>
      <c r="C11" s="32"/>
      <c r="D11" s="5"/>
      <c r="E11" s="6"/>
      <c r="F11" s="6"/>
      <c r="G11" s="6"/>
      <c r="H11" s="6"/>
      <c r="I11" s="8"/>
    </row>
    <row r="12" spans="1:9" ht="14.25">
      <c r="A12" s="9">
        <v>3</v>
      </c>
      <c r="B12" s="10" t="s">
        <v>8</v>
      </c>
      <c r="C12" s="30" t="s">
        <v>24</v>
      </c>
      <c r="D12" s="10">
        <v>23</v>
      </c>
      <c r="E12" s="11">
        <v>7.27</v>
      </c>
      <c r="F12" s="11"/>
      <c r="G12" s="11">
        <f>D12*E12+F12</f>
        <v>167.20999999999998</v>
      </c>
      <c r="H12" s="11">
        <v>13.12</v>
      </c>
      <c r="I12" s="12">
        <f>G12+H12</f>
        <v>180.32999999999998</v>
      </c>
    </row>
    <row r="13" spans="1:9" ht="14.25">
      <c r="A13" s="17"/>
      <c r="B13" s="19"/>
      <c r="C13" s="33"/>
      <c r="D13" s="19"/>
      <c r="E13" s="20"/>
      <c r="F13" s="20"/>
      <c r="G13" s="20"/>
      <c r="H13" s="20"/>
      <c r="I13" s="12"/>
    </row>
    <row r="14" spans="1:9" ht="14.25">
      <c r="A14" s="21"/>
      <c r="B14" s="5"/>
      <c r="C14" s="32"/>
      <c r="D14" s="5"/>
      <c r="E14" s="6"/>
      <c r="F14" s="6"/>
      <c r="G14" s="6"/>
      <c r="H14" s="6"/>
      <c r="I14" s="8"/>
    </row>
    <row r="15" spans="1:9" ht="14.25">
      <c r="A15" s="9">
        <v>4</v>
      </c>
      <c r="B15" s="19" t="s">
        <v>8</v>
      </c>
      <c r="C15" s="33" t="s">
        <v>25</v>
      </c>
      <c r="D15" s="19">
        <v>2</v>
      </c>
      <c r="E15" s="20">
        <v>7.27</v>
      </c>
      <c r="F15" s="20"/>
      <c r="G15" s="11">
        <f>D15*E15+F15</f>
        <v>14.54</v>
      </c>
      <c r="H15" s="20">
        <v>0.67</v>
      </c>
      <c r="I15" s="12">
        <f>G15+H15</f>
        <v>15.209999999999999</v>
      </c>
    </row>
    <row r="16" spans="1:9" ht="14.25">
      <c r="A16" s="22"/>
      <c r="B16" s="14"/>
      <c r="C16" s="31"/>
      <c r="D16" s="14"/>
      <c r="E16" s="15"/>
      <c r="F16" s="15"/>
      <c r="G16" s="15"/>
      <c r="H16" s="15"/>
      <c r="I16" s="16"/>
    </row>
    <row r="17" spans="1:9" ht="14.25">
      <c r="A17" s="21"/>
      <c r="B17" s="5"/>
      <c r="C17" s="32"/>
      <c r="D17" s="5"/>
      <c r="E17" s="6"/>
      <c r="F17" s="6"/>
      <c r="G17" s="6"/>
      <c r="H17" s="6"/>
      <c r="I17" s="8"/>
    </row>
    <row r="18" spans="1:9" ht="14.25">
      <c r="A18" s="9">
        <v>5</v>
      </c>
      <c r="B18" s="19" t="s">
        <v>9</v>
      </c>
      <c r="C18" s="33" t="s">
        <v>26</v>
      </c>
      <c r="D18" s="19">
        <v>4</v>
      </c>
      <c r="E18" s="20">
        <v>8.72</v>
      </c>
      <c r="F18" s="20"/>
      <c r="G18" s="11">
        <f>D18*E18+F18</f>
        <v>34.88</v>
      </c>
      <c r="H18" s="20">
        <v>1.92</v>
      </c>
      <c r="I18" s="12">
        <f>G18+H18</f>
        <v>36.800000000000004</v>
      </c>
    </row>
    <row r="19" spans="1:9" ht="14.25">
      <c r="A19" s="22"/>
      <c r="B19" s="14"/>
      <c r="C19" s="31"/>
      <c r="D19" s="14"/>
      <c r="E19" s="15"/>
      <c r="F19" s="15"/>
      <c r="G19" s="15"/>
      <c r="H19" s="15"/>
      <c r="I19" s="16"/>
    </row>
    <row r="20" spans="1:9" ht="14.25">
      <c r="A20" s="21"/>
      <c r="B20" s="5"/>
      <c r="C20" s="32"/>
      <c r="D20" s="5"/>
      <c r="E20" s="6"/>
      <c r="F20" s="6"/>
      <c r="G20" s="6"/>
      <c r="H20" s="6"/>
      <c r="I20" s="8"/>
    </row>
    <row r="21" spans="1:9" ht="14.25">
      <c r="A21" s="9">
        <v>6</v>
      </c>
      <c r="B21" s="19" t="s">
        <v>9</v>
      </c>
      <c r="C21" s="33" t="s">
        <v>27</v>
      </c>
      <c r="D21" s="19">
        <v>1</v>
      </c>
      <c r="E21" s="20">
        <v>8.72</v>
      </c>
      <c r="F21" s="20">
        <v>0.87</v>
      </c>
      <c r="G21" s="11">
        <f>D21*E21+F21</f>
        <v>9.59</v>
      </c>
      <c r="H21" s="20">
        <v>1</v>
      </c>
      <c r="I21" s="12">
        <f>G21+H21</f>
        <v>10.59</v>
      </c>
    </row>
    <row r="22" spans="1:9" ht="14.25">
      <c r="A22" s="22"/>
      <c r="B22" s="14"/>
      <c r="C22" s="31"/>
      <c r="D22" s="14"/>
      <c r="E22" s="15"/>
      <c r="F22" s="15"/>
      <c r="G22" s="15"/>
      <c r="H22" s="15"/>
      <c r="I22" s="16"/>
    </row>
    <row r="23" spans="1:9" ht="14.25">
      <c r="A23" s="21"/>
      <c r="B23" s="5"/>
      <c r="C23" s="32"/>
      <c r="D23" s="5"/>
      <c r="E23" s="6"/>
      <c r="F23" s="6"/>
      <c r="G23" s="6"/>
      <c r="H23" s="6"/>
      <c r="I23" s="8"/>
    </row>
    <row r="24" spans="1:9" ht="14.25">
      <c r="A24" s="9">
        <v>7</v>
      </c>
      <c r="B24" s="19" t="s">
        <v>9</v>
      </c>
      <c r="C24" s="33" t="s">
        <v>18</v>
      </c>
      <c r="D24" s="19">
        <v>1</v>
      </c>
      <c r="E24" s="20">
        <v>8.23</v>
      </c>
      <c r="F24" s="20"/>
      <c r="G24" s="11">
        <f>D24*E24+F24</f>
        <v>8.23</v>
      </c>
      <c r="H24" s="20">
        <v>0.33</v>
      </c>
      <c r="I24" s="12">
        <f>G24+H24</f>
        <v>8.56</v>
      </c>
    </row>
    <row r="25" spans="1:9" ht="14.25">
      <c r="A25" s="22"/>
      <c r="B25" s="14"/>
      <c r="C25" s="31"/>
      <c r="D25" s="14"/>
      <c r="E25" s="15"/>
      <c r="F25" s="15"/>
      <c r="G25" s="15"/>
      <c r="H25" s="15"/>
      <c r="I25" s="16"/>
    </row>
    <row r="26" spans="1:9" ht="14.25">
      <c r="A26" s="21"/>
      <c r="B26" s="5"/>
      <c r="C26" s="32"/>
      <c r="D26" s="5"/>
      <c r="E26" s="6"/>
      <c r="F26" s="6"/>
      <c r="G26" s="6"/>
      <c r="H26" s="6"/>
      <c r="I26" s="8"/>
    </row>
    <row r="27" spans="1:9" ht="14.25">
      <c r="A27" s="9">
        <v>8</v>
      </c>
      <c r="B27" s="19" t="s">
        <v>9</v>
      </c>
      <c r="C27" s="33" t="s">
        <v>28</v>
      </c>
      <c r="D27" s="19">
        <v>1</v>
      </c>
      <c r="E27" s="20">
        <v>8.23</v>
      </c>
      <c r="F27" s="20"/>
      <c r="G27" s="11">
        <f>D27*E27+F27</f>
        <v>8.23</v>
      </c>
      <c r="H27" s="20">
        <v>0.99</v>
      </c>
      <c r="I27" s="12">
        <f>G27+H27</f>
        <v>9.22</v>
      </c>
    </row>
    <row r="28" spans="1:9" ht="14.25">
      <c r="A28" s="22"/>
      <c r="B28" s="14"/>
      <c r="C28" s="31"/>
      <c r="D28" s="14"/>
      <c r="E28" s="15"/>
      <c r="F28" s="15"/>
      <c r="G28" s="15"/>
      <c r="H28" s="15"/>
      <c r="I28" s="16"/>
    </row>
    <row r="29" spans="1:9" ht="14.25">
      <c r="A29" s="21"/>
      <c r="B29" s="5"/>
      <c r="C29" s="32"/>
      <c r="D29" s="5"/>
      <c r="E29" s="6"/>
      <c r="F29" s="6"/>
      <c r="G29" s="6"/>
      <c r="H29" s="6"/>
      <c r="I29" s="8"/>
    </row>
    <row r="30" spans="1:9" ht="14.25">
      <c r="A30" s="9">
        <v>9</v>
      </c>
      <c r="B30" s="19" t="s">
        <v>10</v>
      </c>
      <c r="C30" s="33" t="s">
        <v>29</v>
      </c>
      <c r="D30" s="19">
        <v>11</v>
      </c>
      <c r="E30" s="20">
        <v>11.15</v>
      </c>
      <c r="F30" s="20"/>
      <c r="G30" s="11">
        <f>D30*E30+F30</f>
        <v>122.65</v>
      </c>
      <c r="H30" s="20">
        <v>8.52</v>
      </c>
      <c r="I30" s="12">
        <f>G30+H30</f>
        <v>131.17000000000002</v>
      </c>
    </row>
    <row r="31" spans="1:9" ht="14.25">
      <c r="A31" s="22"/>
      <c r="B31" s="14"/>
      <c r="C31" s="31" t="s">
        <v>30</v>
      </c>
      <c r="D31" s="14"/>
      <c r="E31" s="15"/>
      <c r="F31" s="15"/>
      <c r="G31" s="15"/>
      <c r="H31" s="15"/>
      <c r="I31" s="16"/>
    </row>
    <row r="32" spans="1:9" ht="14.25">
      <c r="A32" s="21"/>
      <c r="B32" s="5"/>
      <c r="C32" s="32"/>
      <c r="D32" s="5"/>
      <c r="E32" s="6"/>
      <c r="F32" s="6"/>
      <c r="G32" s="6"/>
      <c r="H32" s="6"/>
      <c r="I32" s="8"/>
    </row>
    <row r="33" spans="1:9" ht="14.25">
      <c r="A33" s="9">
        <v>10</v>
      </c>
      <c r="B33" s="19" t="s">
        <v>10</v>
      </c>
      <c r="C33" s="33" t="s">
        <v>31</v>
      </c>
      <c r="D33" s="19">
        <v>1</v>
      </c>
      <c r="E33" s="20">
        <v>13.42</v>
      </c>
      <c r="F33" s="20"/>
      <c r="G33" s="11">
        <f>D33*E33+F33</f>
        <v>13.42</v>
      </c>
      <c r="H33" s="20">
        <v>0.32</v>
      </c>
      <c r="I33" s="12">
        <f>G33+H33</f>
        <v>13.74</v>
      </c>
    </row>
    <row r="34" spans="1:9" ht="14.25">
      <c r="A34" s="22"/>
      <c r="B34" s="14"/>
      <c r="C34" s="31" t="s">
        <v>32</v>
      </c>
      <c r="D34" s="14"/>
      <c r="E34" s="15"/>
      <c r="F34" s="15"/>
      <c r="G34" s="15"/>
      <c r="H34" s="15"/>
      <c r="I34" s="16"/>
    </row>
    <row r="35" spans="1:9" ht="14.25">
      <c r="A35" s="21"/>
      <c r="B35" s="5"/>
      <c r="C35" s="32"/>
      <c r="D35" s="5"/>
      <c r="E35" s="6"/>
      <c r="F35" s="6"/>
      <c r="G35" s="6"/>
      <c r="H35" s="6"/>
      <c r="I35" s="8"/>
    </row>
    <row r="36" spans="1:9" ht="14.25">
      <c r="A36" s="9">
        <v>11</v>
      </c>
      <c r="B36" s="19" t="s">
        <v>10</v>
      </c>
      <c r="C36" s="33" t="s">
        <v>33</v>
      </c>
      <c r="D36" s="19">
        <v>4</v>
      </c>
      <c r="E36" s="20">
        <v>11.15</v>
      </c>
      <c r="F36" s="20"/>
      <c r="G36" s="20">
        <f>D36*E36+F36</f>
        <v>44.6</v>
      </c>
      <c r="H36" s="20">
        <v>3.21</v>
      </c>
      <c r="I36" s="12">
        <f>G36+H36</f>
        <v>47.81</v>
      </c>
    </row>
    <row r="37" spans="1:9" ht="14.25">
      <c r="A37" s="22"/>
      <c r="B37" s="14"/>
      <c r="C37" s="31" t="s">
        <v>34</v>
      </c>
      <c r="D37" s="14"/>
      <c r="E37" s="15"/>
      <c r="F37" s="15"/>
      <c r="G37" s="15"/>
      <c r="H37" s="15"/>
      <c r="I37" s="16"/>
    </row>
    <row r="38" spans="1:9" ht="14.25">
      <c r="A38" s="21"/>
      <c r="B38" s="5"/>
      <c r="C38" s="32"/>
      <c r="D38" s="5"/>
      <c r="E38" s="6"/>
      <c r="F38" s="6"/>
      <c r="G38" s="11"/>
      <c r="H38" s="6"/>
      <c r="I38" s="8"/>
    </row>
    <row r="39" spans="1:9" ht="15" customHeight="1">
      <c r="A39" s="9">
        <v>12</v>
      </c>
      <c r="B39" s="19" t="s">
        <v>10</v>
      </c>
      <c r="C39" s="33" t="s">
        <v>31</v>
      </c>
      <c r="D39" s="19">
        <v>18</v>
      </c>
      <c r="E39" s="20">
        <v>13.42</v>
      </c>
      <c r="F39" s="49">
        <v>1.2</v>
      </c>
      <c r="G39" s="11">
        <f>D39*E39+F39</f>
        <v>242.76</v>
      </c>
      <c r="H39" s="20">
        <v>18.15</v>
      </c>
      <c r="I39" s="50">
        <f>G39+H39</f>
        <v>260.90999999999997</v>
      </c>
    </row>
    <row r="40" spans="1:9" ht="14.25">
      <c r="A40" s="22"/>
      <c r="B40" s="14"/>
      <c r="C40" s="31" t="s">
        <v>35</v>
      </c>
      <c r="D40" s="14"/>
      <c r="E40" s="15"/>
      <c r="F40" s="15"/>
      <c r="G40" s="15"/>
      <c r="H40" s="15"/>
      <c r="I40" s="16"/>
    </row>
    <row r="41" spans="1:9" ht="14.25">
      <c r="A41" s="21"/>
      <c r="B41" s="5"/>
      <c r="C41" s="32"/>
      <c r="D41" s="5"/>
      <c r="E41" s="6"/>
      <c r="F41" s="6"/>
      <c r="G41" s="6"/>
      <c r="H41" s="6"/>
      <c r="I41" s="8"/>
    </row>
    <row r="42" spans="1:9" ht="14.25">
      <c r="A42" s="9">
        <v>13</v>
      </c>
      <c r="B42" s="19" t="s">
        <v>21</v>
      </c>
      <c r="C42" s="33" t="s">
        <v>36</v>
      </c>
      <c r="D42" s="19">
        <v>2</v>
      </c>
      <c r="E42" s="20">
        <v>10.68</v>
      </c>
      <c r="F42" s="20"/>
      <c r="G42" s="11">
        <f>D42*E42+F42</f>
        <v>21.36</v>
      </c>
      <c r="H42" s="20">
        <v>2.09</v>
      </c>
      <c r="I42" s="12">
        <f>G42+H42</f>
        <v>23.45</v>
      </c>
    </row>
    <row r="43" spans="1:9" ht="14.25">
      <c r="A43" s="22"/>
      <c r="B43" s="14"/>
      <c r="C43" s="31"/>
      <c r="D43" s="14"/>
      <c r="E43" s="15"/>
      <c r="F43" s="15"/>
      <c r="G43" s="15"/>
      <c r="H43" s="15"/>
      <c r="I43" s="16"/>
    </row>
    <row r="44" spans="1:9" ht="14.25">
      <c r="A44" s="21"/>
      <c r="B44" s="5"/>
      <c r="C44" s="32"/>
      <c r="D44" s="5"/>
      <c r="E44" s="6"/>
      <c r="F44" s="6"/>
      <c r="G44" s="6"/>
      <c r="H44" s="6"/>
      <c r="I44" s="8"/>
    </row>
    <row r="45" spans="1:9" ht="14.25">
      <c r="A45" s="9">
        <v>14</v>
      </c>
      <c r="B45" s="19" t="s">
        <v>11</v>
      </c>
      <c r="C45" s="33" t="s">
        <v>35</v>
      </c>
      <c r="D45" s="19">
        <v>77</v>
      </c>
      <c r="E45" s="20">
        <v>14.88</v>
      </c>
      <c r="F45" s="20">
        <v>9.6</v>
      </c>
      <c r="G45" s="36">
        <f>D45*E45+F45</f>
        <v>1155.36</v>
      </c>
      <c r="H45" s="20">
        <v>92.17</v>
      </c>
      <c r="I45" s="35">
        <f>G45+H45</f>
        <v>1247.53</v>
      </c>
    </row>
    <row r="46" spans="1:9" ht="14.25">
      <c r="A46" s="22"/>
      <c r="B46" s="14"/>
      <c r="C46" s="31"/>
      <c r="D46" s="14"/>
      <c r="E46" s="15"/>
      <c r="F46" s="15"/>
      <c r="G46" s="15"/>
      <c r="H46" s="15"/>
      <c r="I46" s="16"/>
    </row>
    <row r="47" spans="1:9" ht="14.25">
      <c r="A47" s="21"/>
      <c r="B47" s="5"/>
      <c r="C47" s="32"/>
      <c r="D47" s="5"/>
      <c r="E47" s="6"/>
      <c r="F47" s="6"/>
      <c r="G47" s="6"/>
      <c r="H47" s="6"/>
      <c r="I47" s="8"/>
    </row>
    <row r="48" spans="1:9" ht="14.25">
      <c r="A48" s="9">
        <v>15</v>
      </c>
      <c r="B48" s="19" t="s">
        <v>12</v>
      </c>
      <c r="C48" s="33" t="s">
        <v>35</v>
      </c>
      <c r="D48" s="19">
        <v>7</v>
      </c>
      <c r="E48" s="20">
        <v>17.32</v>
      </c>
      <c r="F48" s="20">
        <v>1.36</v>
      </c>
      <c r="G48" s="11">
        <f>D48*E48+F48</f>
        <v>122.60000000000001</v>
      </c>
      <c r="H48" s="20">
        <v>6.65</v>
      </c>
      <c r="I48" s="12">
        <f>G48+H48</f>
        <v>129.25</v>
      </c>
    </row>
    <row r="49" spans="1:9" ht="14.25">
      <c r="A49" s="22"/>
      <c r="B49" s="14"/>
      <c r="C49" s="31"/>
      <c r="D49" s="14"/>
      <c r="E49" s="15"/>
      <c r="F49" s="15"/>
      <c r="G49" s="15"/>
      <c r="H49" s="15"/>
      <c r="I49" s="16"/>
    </row>
    <row r="50" spans="1:9" ht="14.25">
      <c r="A50" s="21"/>
      <c r="B50" s="5"/>
      <c r="C50" s="32"/>
      <c r="D50" s="5"/>
      <c r="E50" s="6"/>
      <c r="F50" s="6"/>
      <c r="G50" s="6"/>
      <c r="H50" s="6"/>
      <c r="I50" s="8"/>
    </row>
    <row r="51" spans="1:9" ht="14.25">
      <c r="A51" s="9">
        <v>16</v>
      </c>
      <c r="B51" s="19" t="s">
        <v>11</v>
      </c>
      <c r="C51" s="33" t="s">
        <v>37</v>
      </c>
      <c r="D51" s="19">
        <v>3</v>
      </c>
      <c r="E51" s="20">
        <v>13.73</v>
      </c>
      <c r="F51" s="20"/>
      <c r="G51" s="11">
        <f>D51*E51+F51</f>
        <v>41.19</v>
      </c>
      <c r="H51" s="20">
        <v>3.24</v>
      </c>
      <c r="I51" s="12">
        <f>G51+H51</f>
        <v>44.43</v>
      </c>
    </row>
    <row r="52" spans="1:9" ht="14.25">
      <c r="A52" s="22"/>
      <c r="B52" s="14"/>
      <c r="C52" s="31"/>
      <c r="D52" s="14"/>
      <c r="E52" s="15"/>
      <c r="F52" s="15"/>
      <c r="G52" s="15"/>
      <c r="H52" s="15"/>
      <c r="I52" s="16"/>
    </row>
    <row r="53" spans="1:9" ht="14.25">
      <c r="A53" s="21"/>
      <c r="B53" s="5"/>
      <c r="C53" s="32"/>
      <c r="D53" s="5"/>
      <c r="E53" s="6"/>
      <c r="F53" s="6"/>
      <c r="G53" s="6"/>
      <c r="H53" s="6"/>
      <c r="I53" s="8"/>
    </row>
    <row r="54" spans="1:9" ht="14.25">
      <c r="A54" s="9">
        <v>17</v>
      </c>
      <c r="B54" s="19" t="s">
        <v>12</v>
      </c>
      <c r="C54" s="33" t="s">
        <v>37</v>
      </c>
      <c r="D54" s="19">
        <v>4</v>
      </c>
      <c r="E54" s="20">
        <v>17.32</v>
      </c>
      <c r="F54" s="20"/>
      <c r="G54" s="11">
        <f>D54*E54+F54</f>
        <v>69.28</v>
      </c>
      <c r="H54" s="20">
        <v>6.72</v>
      </c>
      <c r="I54" s="12">
        <f>G54+H54</f>
        <v>76</v>
      </c>
    </row>
    <row r="55" spans="1:9" ht="14.25">
      <c r="A55" s="22"/>
      <c r="B55" s="14"/>
      <c r="C55" s="31"/>
      <c r="D55" s="14"/>
      <c r="E55" s="15"/>
      <c r="F55" s="15"/>
      <c r="G55" s="15"/>
      <c r="H55" s="15"/>
      <c r="I55" s="16"/>
    </row>
    <row r="56" spans="1:9" ht="14.25">
      <c r="A56" s="21"/>
      <c r="B56" s="5"/>
      <c r="C56" s="32"/>
      <c r="D56" s="5"/>
      <c r="E56" s="6"/>
      <c r="F56" s="6"/>
      <c r="G56" s="6"/>
      <c r="H56" s="6"/>
      <c r="I56" s="8"/>
    </row>
    <row r="57" spans="1:9" ht="14.25">
      <c r="A57" s="9">
        <v>18</v>
      </c>
      <c r="B57" s="19" t="s">
        <v>12</v>
      </c>
      <c r="C57" s="33" t="s">
        <v>20</v>
      </c>
      <c r="D57" s="19">
        <v>1</v>
      </c>
      <c r="E57" s="20">
        <v>17.32</v>
      </c>
      <c r="F57" s="20">
        <v>0.69</v>
      </c>
      <c r="G57" s="11">
        <f>D57*E57+F57</f>
        <v>18.01</v>
      </c>
      <c r="H57" s="20">
        <v>0.86</v>
      </c>
      <c r="I57" s="12">
        <f>G57+H57</f>
        <v>18.87</v>
      </c>
    </row>
    <row r="58" spans="1:9" ht="14.25">
      <c r="A58" s="22"/>
      <c r="B58" s="14"/>
      <c r="C58" s="31"/>
      <c r="D58" s="14"/>
      <c r="E58" s="15"/>
      <c r="F58" s="15"/>
      <c r="G58" s="15"/>
      <c r="H58" s="15"/>
      <c r="I58" s="16"/>
    </row>
    <row r="59" spans="1:9" ht="14.25">
      <c r="A59" s="21"/>
      <c r="B59" s="5"/>
      <c r="C59" s="32"/>
      <c r="D59" s="5"/>
      <c r="E59" s="6"/>
      <c r="F59" s="6"/>
      <c r="G59" s="6"/>
      <c r="H59" s="6"/>
      <c r="I59" s="8"/>
    </row>
    <row r="60" spans="1:9" ht="14.25">
      <c r="A60" s="9">
        <v>19</v>
      </c>
      <c r="B60" s="19" t="s">
        <v>12</v>
      </c>
      <c r="C60" s="33" t="s">
        <v>22</v>
      </c>
      <c r="D60" s="19">
        <v>1</v>
      </c>
      <c r="E60" s="20">
        <v>17.32</v>
      </c>
      <c r="F60" s="20"/>
      <c r="G60" s="11">
        <f>D60*E60+F60</f>
        <v>17.32</v>
      </c>
      <c r="H60" s="20">
        <v>1.52</v>
      </c>
      <c r="I60" s="12">
        <f>G60+H60</f>
        <v>18.84</v>
      </c>
    </row>
    <row r="61" spans="1:9" ht="14.25">
      <c r="A61" s="22"/>
      <c r="B61" s="14"/>
      <c r="C61" s="31"/>
      <c r="D61" s="14"/>
      <c r="E61" s="15"/>
      <c r="F61" s="15"/>
      <c r="G61" s="15"/>
      <c r="H61" s="15"/>
      <c r="I61" s="16"/>
    </row>
    <row r="62" spans="1:9" ht="14.25">
      <c r="A62" s="21"/>
      <c r="B62" s="5"/>
      <c r="C62" s="32"/>
      <c r="D62" s="5"/>
      <c r="E62" s="6"/>
      <c r="F62" s="6"/>
      <c r="G62" s="6"/>
      <c r="H62" s="6"/>
      <c r="I62" s="8"/>
    </row>
    <row r="63" spans="1:9" ht="14.25">
      <c r="A63" s="9">
        <v>20</v>
      </c>
      <c r="B63" s="19" t="s">
        <v>12</v>
      </c>
      <c r="C63" s="33" t="s">
        <v>7</v>
      </c>
      <c r="D63" s="19">
        <v>1</v>
      </c>
      <c r="E63" s="20">
        <v>17.32</v>
      </c>
      <c r="F63" s="20">
        <v>3.46</v>
      </c>
      <c r="G63" s="11">
        <f>D63*E63+F63</f>
        <v>20.78</v>
      </c>
      <c r="H63" s="20">
        <v>1.66</v>
      </c>
      <c r="I63" s="12">
        <f>G63+H63</f>
        <v>22.44</v>
      </c>
    </row>
    <row r="64" spans="1:9" ht="14.25">
      <c r="A64" s="22"/>
      <c r="B64" s="14"/>
      <c r="C64" s="31"/>
      <c r="D64" s="14"/>
      <c r="E64" s="15"/>
      <c r="F64" s="15"/>
      <c r="G64" s="15"/>
      <c r="H64" s="15"/>
      <c r="I64" s="16"/>
    </row>
    <row r="65" spans="1:9" ht="14.25">
      <c r="A65" s="21"/>
      <c r="B65" s="5"/>
      <c r="C65" s="5"/>
      <c r="D65" s="5"/>
      <c r="E65" s="6"/>
      <c r="F65" s="6"/>
      <c r="G65" s="6"/>
      <c r="H65" s="6"/>
      <c r="I65" s="8"/>
    </row>
    <row r="66" spans="1:9" ht="15">
      <c r="A66" s="9" t="s">
        <v>5</v>
      </c>
      <c r="B66" s="18"/>
      <c r="C66" s="19"/>
      <c r="D66" s="19">
        <f>D6+D9+D12+D15+D18+D21+D24+D27+D30+D33+D36+D39+D42+D45+D48+D51+D54+D57+D60+D63</f>
        <v>169</v>
      </c>
      <c r="E66" s="20"/>
      <c r="F66" s="37"/>
      <c r="G66" s="39">
        <f>G6+G9+G12+G15+G18+G21+G24+G27+G30+G33+G36+G39+G42+G45+G48+G51+G54+G57+G60+G63</f>
        <v>2176.1100000000006</v>
      </c>
      <c r="H66" s="37">
        <f>H6+H9+H12+H15+H18+H21+H24+H27+H30+H33+H36+H39+H42+H45+H48+H51+H54+H57+H60+H63</f>
        <v>165.64000000000004</v>
      </c>
      <c r="I66" s="38">
        <f>I6+I9+I12+I15+I18+I21+I24+I27+I30+I33+I36+I39+I42+I45+I48+I51+I54+I57+I60+I63</f>
        <v>2341.75</v>
      </c>
    </row>
    <row r="67" spans="1:9" ht="15" thickBot="1">
      <c r="A67" s="23"/>
      <c r="B67" s="24"/>
      <c r="C67" s="27"/>
      <c r="D67" s="27"/>
      <c r="E67" s="25"/>
      <c r="F67" s="25"/>
      <c r="G67" s="25"/>
      <c r="H67" s="25"/>
      <c r="I67" s="26"/>
    </row>
    <row r="68" spans="1:9" ht="33" customHeight="1">
      <c r="A68" s="28"/>
      <c r="B68" s="28"/>
      <c r="C68" s="34"/>
      <c r="D68" s="28"/>
      <c r="E68" s="29"/>
      <c r="F68" s="29"/>
      <c r="G68" s="29"/>
      <c r="H68" s="29"/>
      <c r="I68" s="29"/>
    </row>
    <row r="69" spans="1:9" ht="15" thickBot="1">
      <c r="A69" s="55" t="s">
        <v>39</v>
      </c>
      <c r="B69" s="55"/>
      <c r="C69" s="55"/>
      <c r="D69" s="55"/>
      <c r="E69" s="55"/>
      <c r="F69" s="29"/>
      <c r="G69" s="29"/>
      <c r="H69" s="29"/>
      <c r="I69" s="29"/>
    </row>
    <row r="70" spans="1:9" ht="23.25" customHeight="1">
      <c r="A70" s="40" t="s">
        <v>13</v>
      </c>
      <c r="B70" s="41" t="s">
        <v>1</v>
      </c>
      <c r="C70" s="41" t="s">
        <v>0</v>
      </c>
      <c r="D70" s="41" t="s">
        <v>14</v>
      </c>
      <c r="E70" s="41" t="s">
        <v>15</v>
      </c>
      <c r="F70" s="41" t="s">
        <v>2</v>
      </c>
      <c r="G70" s="41" t="s">
        <v>48</v>
      </c>
      <c r="H70" s="41" t="s">
        <v>3</v>
      </c>
      <c r="I70" s="42" t="s">
        <v>4</v>
      </c>
    </row>
    <row r="71" spans="1:9" ht="15" customHeight="1">
      <c r="A71" s="51"/>
      <c r="B71" s="52"/>
      <c r="C71" s="52"/>
      <c r="D71" s="52"/>
      <c r="E71" s="52"/>
      <c r="F71" s="52"/>
      <c r="G71" s="52"/>
      <c r="H71" s="52"/>
      <c r="I71" s="53"/>
    </row>
    <row r="72" spans="1:9" ht="17.25" customHeight="1">
      <c r="A72" s="46" t="s">
        <v>40</v>
      </c>
      <c r="B72" s="47" t="s">
        <v>17</v>
      </c>
      <c r="C72" s="48" t="s">
        <v>6</v>
      </c>
      <c r="D72" s="47">
        <v>1</v>
      </c>
      <c r="E72" s="47">
        <v>6.3</v>
      </c>
      <c r="F72" s="47"/>
      <c r="G72" s="47">
        <v>6.3</v>
      </c>
      <c r="H72" s="47">
        <v>0.1</v>
      </c>
      <c r="I72" s="54">
        <f>E72+H72</f>
        <v>6.3999999999999995</v>
      </c>
    </row>
    <row r="73" spans="1:9" ht="18" customHeight="1">
      <c r="A73" s="51"/>
      <c r="B73" s="52"/>
      <c r="C73" s="52"/>
      <c r="D73" s="52"/>
      <c r="E73" s="52"/>
      <c r="F73" s="52"/>
      <c r="G73" s="52"/>
      <c r="H73" s="52"/>
      <c r="I73" s="53"/>
    </row>
    <row r="74" spans="1:9" ht="14.25">
      <c r="A74" s="21"/>
      <c r="B74" s="5"/>
      <c r="C74" s="32"/>
      <c r="D74" s="5"/>
      <c r="E74" s="6"/>
      <c r="F74" s="6"/>
      <c r="G74" s="6"/>
      <c r="H74" s="6"/>
      <c r="I74" s="8"/>
    </row>
    <row r="75" spans="1:9" ht="14.25">
      <c r="A75" s="46" t="s">
        <v>41</v>
      </c>
      <c r="B75" s="47" t="s">
        <v>17</v>
      </c>
      <c r="C75" s="48" t="s">
        <v>19</v>
      </c>
      <c r="D75" s="19">
        <v>1</v>
      </c>
      <c r="E75" s="19">
        <v>6.3</v>
      </c>
      <c r="F75" s="20"/>
      <c r="G75" s="11">
        <f>D75*E75</f>
        <v>6.3</v>
      </c>
      <c r="H75" s="20">
        <v>0.15</v>
      </c>
      <c r="I75" s="12">
        <f>G75+H75</f>
        <v>6.45</v>
      </c>
    </row>
    <row r="76" spans="1:9" ht="14.25">
      <c r="A76" s="22"/>
      <c r="B76" s="14"/>
      <c r="C76" s="31"/>
      <c r="D76" s="14"/>
      <c r="E76" s="15"/>
      <c r="F76" s="15"/>
      <c r="G76" s="15"/>
      <c r="H76" s="15"/>
      <c r="I76" s="16"/>
    </row>
    <row r="77" spans="1:9" ht="14.25">
      <c r="A77" s="21"/>
      <c r="B77" s="5"/>
      <c r="C77" s="32"/>
      <c r="D77" s="5"/>
      <c r="E77" s="6"/>
      <c r="F77" s="6"/>
      <c r="G77" s="6"/>
      <c r="H77" s="6"/>
      <c r="I77" s="8"/>
    </row>
    <row r="78" spans="1:9" ht="14.25">
      <c r="A78" s="46" t="s">
        <v>42</v>
      </c>
      <c r="B78" s="47" t="s">
        <v>8</v>
      </c>
      <c r="C78" s="48" t="s">
        <v>25</v>
      </c>
      <c r="D78" s="19">
        <v>2</v>
      </c>
      <c r="E78" s="19">
        <v>7.27</v>
      </c>
      <c r="F78" s="20"/>
      <c r="G78" s="11">
        <f>D78*E78</f>
        <v>14.54</v>
      </c>
      <c r="H78" s="20">
        <v>0.35</v>
      </c>
      <c r="I78" s="12">
        <f>G78+H78</f>
        <v>14.889999999999999</v>
      </c>
    </row>
    <row r="79" spans="1:9" ht="14.25">
      <c r="A79" s="22"/>
      <c r="B79" s="14"/>
      <c r="C79" s="31"/>
      <c r="D79" s="14"/>
      <c r="E79" s="15"/>
      <c r="F79" s="15"/>
      <c r="G79" s="15"/>
      <c r="H79" s="15"/>
      <c r="I79" s="16"/>
    </row>
    <row r="80" spans="1:9" ht="14.25">
      <c r="A80" s="21"/>
      <c r="B80" s="5"/>
      <c r="C80" s="32"/>
      <c r="D80" s="5"/>
      <c r="E80" s="6"/>
      <c r="F80" s="6"/>
      <c r="G80" s="6"/>
      <c r="H80" s="6"/>
      <c r="I80" s="8"/>
    </row>
    <row r="81" spans="1:9" ht="14.25">
      <c r="A81" s="46" t="s">
        <v>47</v>
      </c>
      <c r="B81" s="47" t="s">
        <v>9</v>
      </c>
      <c r="C81" s="48" t="s">
        <v>26</v>
      </c>
      <c r="D81" s="19">
        <v>1</v>
      </c>
      <c r="E81" s="20">
        <v>8.72</v>
      </c>
      <c r="F81" s="20"/>
      <c r="G81" s="20">
        <v>8.72</v>
      </c>
      <c r="H81" s="20">
        <v>0.03</v>
      </c>
      <c r="I81" s="12">
        <f>E81+H81</f>
        <v>8.75</v>
      </c>
    </row>
    <row r="82" spans="1:9" ht="14.25">
      <c r="A82" s="22"/>
      <c r="B82" s="14"/>
      <c r="C82" s="31"/>
      <c r="D82" s="14"/>
      <c r="E82" s="15"/>
      <c r="F82" s="15"/>
      <c r="G82" s="15"/>
      <c r="H82" s="15"/>
      <c r="I82" s="16"/>
    </row>
    <row r="83" spans="1:9" ht="14.25">
      <c r="A83" s="9"/>
      <c r="B83" s="19"/>
      <c r="C83" s="33"/>
      <c r="D83" s="19"/>
      <c r="E83" s="20"/>
      <c r="F83" s="20"/>
      <c r="G83" s="20"/>
      <c r="H83" s="20"/>
      <c r="I83" s="12"/>
    </row>
    <row r="84" spans="1:9" ht="14.25">
      <c r="A84" s="46" t="s">
        <v>49</v>
      </c>
      <c r="B84" s="47" t="s">
        <v>10</v>
      </c>
      <c r="C84" s="48" t="s">
        <v>43</v>
      </c>
      <c r="D84" s="19">
        <v>8</v>
      </c>
      <c r="E84" s="19">
        <v>11.15</v>
      </c>
      <c r="F84" s="20"/>
      <c r="G84" s="20">
        <f>D84*E84</f>
        <v>89.2</v>
      </c>
      <c r="H84" s="20">
        <v>1.38</v>
      </c>
      <c r="I84" s="12">
        <f>G84+H84</f>
        <v>90.58</v>
      </c>
    </row>
    <row r="85" spans="1:9" ht="14.25">
      <c r="A85" s="22"/>
      <c r="B85" s="14"/>
      <c r="C85" s="31"/>
      <c r="D85" s="14"/>
      <c r="E85" s="15"/>
      <c r="F85" s="15"/>
      <c r="G85" s="15"/>
      <c r="H85" s="15"/>
      <c r="I85" s="16"/>
    </row>
    <row r="86" spans="1:9" ht="14.25">
      <c r="A86" s="21"/>
      <c r="B86" s="5"/>
      <c r="C86" s="32"/>
      <c r="D86" s="5"/>
      <c r="E86" s="6"/>
      <c r="F86" s="6"/>
      <c r="G86" s="6"/>
      <c r="H86" s="6"/>
      <c r="I86" s="8"/>
    </row>
    <row r="87" spans="1:9" ht="14.25">
      <c r="A87" s="46" t="s">
        <v>50</v>
      </c>
      <c r="B87" s="47" t="s">
        <v>10</v>
      </c>
      <c r="C87" s="48" t="s">
        <v>44</v>
      </c>
      <c r="D87" s="19">
        <v>5</v>
      </c>
      <c r="E87" s="19">
        <v>13.42</v>
      </c>
      <c r="F87" s="20"/>
      <c r="G87" s="20">
        <f>D87*E87</f>
        <v>67.1</v>
      </c>
      <c r="H87" s="20">
        <v>1.29</v>
      </c>
      <c r="I87" s="12">
        <f>G87+H87</f>
        <v>68.39</v>
      </c>
    </row>
    <row r="88" spans="1:9" ht="14.25">
      <c r="A88" s="9"/>
      <c r="B88" s="19"/>
      <c r="C88" s="33"/>
      <c r="D88" s="19"/>
      <c r="E88" s="20"/>
      <c r="F88" s="20"/>
      <c r="G88" s="20"/>
      <c r="H88" s="20"/>
      <c r="I88" s="12"/>
    </row>
    <row r="89" spans="1:9" ht="14.25">
      <c r="A89" s="21"/>
      <c r="B89" s="5"/>
      <c r="C89" s="32"/>
      <c r="D89" s="5"/>
      <c r="E89" s="6"/>
      <c r="F89" s="6"/>
      <c r="G89" s="6"/>
      <c r="H89" s="6"/>
      <c r="I89" s="8"/>
    </row>
    <row r="90" spans="1:9" ht="14.25">
      <c r="A90" s="46" t="s">
        <v>51</v>
      </c>
      <c r="B90" s="47" t="s">
        <v>11</v>
      </c>
      <c r="C90" s="48" t="s">
        <v>35</v>
      </c>
      <c r="D90" s="19">
        <v>1</v>
      </c>
      <c r="E90" s="19">
        <v>14.88</v>
      </c>
      <c r="F90" s="20"/>
      <c r="G90" s="20">
        <f>D90*E90</f>
        <v>14.88</v>
      </c>
      <c r="H90" s="20">
        <v>0.3</v>
      </c>
      <c r="I90" s="12">
        <f>G90+H90</f>
        <v>15.180000000000001</v>
      </c>
    </row>
    <row r="91" spans="1:9" ht="15" thickBot="1">
      <c r="A91" s="23"/>
      <c r="B91" s="27"/>
      <c r="C91" s="45"/>
      <c r="D91" s="27"/>
      <c r="E91" s="25"/>
      <c r="F91" s="25"/>
      <c r="G91" s="25"/>
      <c r="H91" s="25"/>
      <c r="I91" s="26"/>
    </row>
    <row r="92" spans="1:9" ht="14.25">
      <c r="A92" s="9"/>
      <c r="B92" s="19"/>
      <c r="C92" s="19"/>
      <c r="D92" s="19"/>
      <c r="E92" s="20"/>
      <c r="F92" s="20"/>
      <c r="G92" s="20"/>
      <c r="H92" s="20"/>
      <c r="I92" s="12"/>
    </row>
    <row r="93" spans="1:9" ht="15">
      <c r="A93" s="9" t="s">
        <v>5</v>
      </c>
      <c r="B93" s="18"/>
      <c r="C93" s="19"/>
      <c r="D93" s="19">
        <f>D75+D78+D84+D87+D90+D81+D72</f>
        <v>19</v>
      </c>
      <c r="E93" s="20"/>
      <c r="F93" s="37"/>
      <c r="G93" s="39">
        <f>G75+G78+G84+G87+G90+G72+G81</f>
        <v>207.04</v>
      </c>
      <c r="H93" s="37">
        <f>H75+H78+H84+H87+H90+H72+H81</f>
        <v>3.5999999999999996</v>
      </c>
      <c r="I93" s="38">
        <f>I75+I78+I84+I87+I90+I72+I81</f>
        <v>210.64000000000001</v>
      </c>
    </row>
    <row r="94" spans="1:9" ht="15" thickBot="1">
      <c r="A94" s="23"/>
      <c r="B94" s="24"/>
      <c r="C94" s="27"/>
      <c r="D94" s="27"/>
      <c r="E94" s="25"/>
      <c r="F94" s="25"/>
      <c r="G94" s="25"/>
      <c r="H94" s="25"/>
      <c r="I94" s="26"/>
    </row>
    <row r="96" spans="1:9" ht="14.25">
      <c r="A96" s="56" t="s">
        <v>53</v>
      </c>
      <c r="B96" s="56"/>
      <c r="C96" s="56"/>
      <c r="D96" s="56"/>
      <c r="E96" s="56"/>
      <c r="F96" s="56"/>
      <c r="G96" s="56"/>
      <c r="H96" s="56"/>
      <c r="I96" s="56"/>
    </row>
    <row r="99" spans="7:8" ht="14.25">
      <c r="G99" s="57" t="s">
        <v>45</v>
      </c>
      <c r="H99" s="57"/>
    </row>
    <row r="100" spans="7:8" ht="14.25">
      <c r="G100" s="57" t="s">
        <v>38</v>
      </c>
      <c r="H100" s="57"/>
    </row>
  </sheetData>
  <sheetProtection/>
  <mergeCells count="4">
    <mergeCell ref="A69:E69"/>
    <mergeCell ref="A96:I96"/>
    <mergeCell ref="G99:H99"/>
    <mergeCell ref="G100:H100"/>
  </mergeCells>
  <printOptions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Gradska uprava Sombor</dc:creator>
  <cp:keywords/>
  <dc:description/>
  <cp:lastModifiedBy>gtodoric</cp:lastModifiedBy>
  <cp:lastPrinted>2020-02-03T08:48:14Z</cp:lastPrinted>
  <dcterms:created xsi:type="dcterms:W3CDTF">2013-01-17T13:19:03Z</dcterms:created>
  <dcterms:modified xsi:type="dcterms:W3CDTF">2020-02-03T13:58:13Z</dcterms:modified>
  <cp:category/>
  <cp:version/>
  <cp:contentType/>
  <cp:contentStatus/>
</cp:coreProperties>
</file>