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G673" i="1"/>
  <c r="G655"/>
  <c r="G649"/>
  <c r="G648"/>
  <c r="G647"/>
  <c r="G646"/>
  <c r="G645"/>
  <c r="G644"/>
  <c r="G641"/>
  <c r="G640"/>
  <c r="G636"/>
  <c r="G635"/>
  <c r="G634"/>
  <c r="G633"/>
  <c r="G632"/>
  <c r="G631"/>
  <c r="G630"/>
  <c r="G629"/>
  <c r="G628"/>
  <c r="G624"/>
  <c r="G609"/>
  <c r="G597"/>
  <c r="G582"/>
  <c r="G571"/>
  <c r="G547"/>
  <c r="G528"/>
  <c r="G518"/>
  <c r="G517"/>
  <c r="G516"/>
  <c r="G515"/>
  <c r="G512"/>
  <c r="G508"/>
  <c r="G507"/>
  <c r="G506"/>
  <c r="G505"/>
  <c r="G504"/>
  <c r="G503"/>
  <c r="G502"/>
  <c r="G501"/>
  <c r="G500"/>
  <c r="G499"/>
  <c r="G498"/>
  <c r="G497"/>
  <c r="G496"/>
  <c r="G495"/>
  <c r="G494"/>
  <c r="G493"/>
  <c r="G492"/>
  <c r="G477"/>
  <c r="G476"/>
  <c r="G472"/>
  <c r="G471"/>
  <c r="G470"/>
  <c r="G469"/>
  <c r="G463"/>
  <c r="G458"/>
  <c r="G455"/>
  <c r="G452"/>
  <c r="G451"/>
  <c r="G448"/>
  <c r="G445"/>
  <c r="G441"/>
  <c r="G438"/>
  <c r="G430"/>
  <c r="G411"/>
  <c r="G398"/>
  <c r="G395"/>
  <c r="G390"/>
  <c r="G387"/>
  <c r="G386"/>
  <c r="G385"/>
  <c r="G378"/>
  <c r="G375"/>
  <c r="G367"/>
  <c r="G366"/>
  <c r="G363"/>
  <c r="G360"/>
  <c r="G357"/>
  <c r="G356"/>
  <c r="G345"/>
  <c r="G332"/>
  <c r="G329"/>
  <c r="G290"/>
  <c r="G285"/>
  <c r="G282"/>
  <c r="G279"/>
  <c r="G278"/>
  <c r="G275"/>
  <c r="G274"/>
  <c r="G273"/>
  <c r="G272"/>
  <c r="G271"/>
  <c r="G270"/>
  <c r="G269"/>
  <c r="G268"/>
  <c r="G267"/>
  <c r="G266"/>
  <c r="G265"/>
  <c r="G264"/>
  <c r="G263"/>
  <c r="G260"/>
  <c r="G259"/>
  <c r="G258"/>
  <c r="G257"/>
  <c r="G256"/>
  <c r="G255"/>
  <c r="G252"/>
  <c r="G251"/>
  <c r="G250"/>
  <c r="G249"/>
  <c r="G248"/>
  <c r="G247"/>
  <c r="G244"/>
  <c r="G243"/>
  <c r="G242"/>
  <c r="G241"/>
  <c r="G240"/>
  <c r="G239"/>
  <c r="G236"/>
  <c r="G235"/>
  <c r="G232"/>
  <c r="G231"/>
  <c r="G230"/>
  <c r="G229"/>
  <c r="G228"/>
  <c r="G227"/>
  <c r="G226"/>
  <c r="G225"/>
  <c r="G224"/>
  <c r="G223"/>
  <c r="G222"/>
  <c r="G215"/>
  <c r="G214"/>
  <c r="G207"/>
  <c r="G184"/>
  <c r="G183"/>
  <c r="G182"/>
  <c r="G179"/>
  <c r="G178"/>
  <c r="G175"/>
  <c r="G174"/>
  <c r="G173"/>
  <c r="G172"/>
  <c r="G169"/>
  <c r="G166"/>
  <c r="G165"/>
  <c r="G161"/>
  <c r="G160"/>
  <c r="G159"/>
  <c r="G158"/>
  <c r="G157"/>
  <c r="G156"/>
  <c r="G155"/>
  <c r="G154"/>
  <c r="G153"/>
  <c r="G152"/>
  <c r="G151"/>
  <c r="G148"/>
  <c r="G147"/>
  <c r="G146"/>
  <c r="G145"/>
  <c r="G144"/>
  <c r="G143"/>
  <c r="G142"/>
  <c r="G141"/>
  <c r="G140"/>
  <c r="G139"/>
  <c r="G135"/>
  <c r="G134"/>
  <c r="G130"/>
  <c r="G129"/>
  <c r="G128"/>
  <c r="G127"/>
  <c r="G126"/>
  <c r="G122"/>
  <c r="G115"/>
  <c r="G114"/>
  <c r="G113"/>
  <c r="G112"/>
  <c r="G111"/>
  <c r="G110"/>
  <c r="G109"/>
  <c r="G108"/>
  <c r="G107"/>
  <c r="G106"/>
  <c r="G105"/>
  <c r="G104"/>
  <c r="G101"/>
  <c r="G98"/>
  <c r="G97"/>
  <c r="G96"/>
  <c r="G95"/>
  <c r="G92"/>
  <c r="G91"/>
  <c r="G88"/>
  <c r="G85"/>
  <c r="G84"/>
  <c r="G79"/>
  <c r="G78"/>
  <c r="G77"/>
  <c r="G76"/>
  <c r="G70"/>
  <c r="G67"/>
  <c r="G60"/>
  <c r="G45"/>
  <c r="G44"/>
  <c r="G43"/>
  <c r="G42"/>
  <c r="G41"/>
  <c r="G40"/>
  <c r="G39"/>
  <c r="G38"/>
  <c r="G35"/>
  <c r="G34"/>
  <c r="G33"/>
  <c r="G30"/>
  <c r="G29"/>
  <c r="G28"/>
  <c r="G19"/>
  <c r="G18"/>
  <c r="G17"/>
  <c r="G16"/>
  <c r="G13"/>
  <c r="G12"/>
  <c r="G11"/>
  <c r="G10"/>
  <c r="G7"/>
  <c r="G4"/>
  <c r="G3"/>
  <c r="G2"/>
</calcChain>
</file>

<file path=xl/sharedStrings.xml><?xml version="1.0" encoding="utf-8"?>
<sst xmlns="http://schemas.openxmlformats.org/spreadsheetml/2006/main" count="1966" uniqueCount="729">
  <si>
    <t>КО</t>
  </si>
  <si>
    <t>поседовни лист</t>
  </si>
  <si>
    <t>број парцеле</t>
  </si>
  <si>
    <t>назив улице</t>
  </si>
  <si>
    <t>назив културе</t>
  </si>
  <si>
    <t>површина</t>
  </si>
  <si>
    <t>УКУПНО ПОВРШИНА</t>
  </si>
  <si>
    <t>ШЈН</t>
  </si>
  <si>
    <t>БАЧКИ БРЕГ</t>
  </si>
  <si>
    <t xml:space="preserve"> 1502</t>
  </si>
  <si>
    <t>358/2</t>
  </si>
  <si>
    <t>ИВЕ ЛОЛЕ РИБАРА</t>
  </si>
  <si>
    <t>ЊИВА 4.класе</t>
  </si>
  <si>
    <t>872</t>
  </si>
  <si>
    <t>СЕЛО</t>
  </si>
  <si>
    <t>ПАШЊАК 2.класе</t>
  </si>
  <si>
    <t>РИЂИЦА</t>
  </si>
  <si>
    <t xml:space="preserve">  537</t>
  </si>
  <si>
    <t>17</t>
  </si>
  <si>
    <t>РИЂИЧКА</t>
  </si>
  <si>
    <t>ВИНОГРАД 2.класе</t>
  </si>
  <si>
    <t>18</t>
  </si>
  <si>
    <t>ЊИВА 2.класе</t>
  </si>
  <si>
    <t>33/2</t>
  </si>
  <si>
    <t>34</t>
  </si>
  <si>
    <t>43/2</t>
  </si>
  <si>
    <t>46/2</t>
  </si>
  <si>
    <t>49/2</t>
  </si>
  <si>
    <t>51/2</t>
  </si>
  <si>
    <t>52</t>
  </si>
  <si>
    <t>КНИНСКА</t>
  </si>
  <si>
    <t>55/2</t>
  </si>
  <si>
    <t>138</t>
  </si>
  <si>
    <t>МАРКА ОРЕШКОВИЋА</t>
  </si>
  <si>
    <t>191</t>
  </si>
  <si>
    <t>ПАШЊАК 3.класе</t>
  </si>
  <si>
    <t>278</t>
  </si>
  <si>
    <t>279</t>
  </si>
  <si>
    <t>280/2</t>
  </si>
  <si>
    <t>281/2</t>
  </si>
  <si>
    <t>284</t>
  </si>
  <si>
    <t>287</t>
  </si>
  <si>
    <t>290</t>
  </si>
  <si>
    <t>293</t>
  </si>
  <si>
    <t>364</t>
  </si>
  <si>
    <t>ПАШЊАК 4.класе</t>
  </si>
  <si>
    <t>572</t>
  </si>
  <si>
    <t>ВОЈВОЂАНСКА</t>
  </si>
  <si>
    <t>ЊИВА 3.класе</t>
  </si>
  <si>
    <t>716</t>
  </si>
  <si>
    <t>БУКОВАЧКА</t>
  </si>
  <si>
    <t>717/1</t>
  </si>
  <si>
    <t>880</t>
  </si>
  <si>
    <t>СТЕВАНА СИНЂЕЛИЋА</t>
  </si>
  <si>
    <t>892</t>
  </si>
  <si>
    <t>1196</t>
  </si>
  <si>
    <t>1197</t>
  </si>
  <si>
    <t>1654</t>
  </si>
  <si>
    <t>НОВО НАСЕЉЕ</t>
  </si>
  <si>
    <t>1666</t>
  </si>
  <si>
    <t>1680/2</t>
  </si>
  <si>
    <t>АРСЕНИЈА ЧАРНОЈЕВИЋА</t>
  </si>
  <si>
    <t>1694</t>
  </si>
  <si>
    <t>1702/2</t>
  </si>
  <si>
    <t>1714</t>
  </si>
  <si>
    <t xml:space="preserve"> 1945</t>
  </si>
  <si>
    <t>392/2</t>
  </si>
  <si>
    <t>ЊИВА 1.класе СУСВОЈИНА</t>
  </si>
  <si>
    <t>АЛЕКСА ШАНТИЋ</t>
  </si>
  <si>
    <t xml:space="preserve"> 1239</t>
  </si>
  <si>
    <t>260/1</t>
  </si>
  <si>
    <t>ЛИЧКА</t>
  </si>
  <si>
    <t>ЊИВА 1.класе</t>
  </si>
  <si>
    <t>260/2</t>
  </si>
  <si>
    <t>260/3</t>
  </si>
  <si>
    <t>260/4</t>
  </si>
  <si>
    <t>260/5</t>
  </si>
  <si>
    <t>260/6</t>
  </si>
  <si>
    <t>260/7</t>
  </si>
  <si>
    <t>261/1</t>
  </si>
  <si>
    <t>261/2</t>
  </si>
  <si>
    <t>261/3</t>
  </si>
  <si>
    <t>261/4</t>
  </si>
  <si>
    <t>261/5</t>
  </si>
  <si>
    <t>261/6</t>
  </si>
  <si>
    <t>261/7</t>
  </si>
  <si>
    <t>263/1</t>
  </si>
  <si>
    <t>263/2</t>
  </si>
  <si>
    <t>263/3</t>
  </si>
  <si>
    <t>263/4</t>
  </si>
  <si>
    <t>263/5</t>
  </si>
  <si>
    <t>263/6</t>
  </si>
  <si>
    <t>265/1</t>
  </si>
  <si>
    <t>265/2</t>
  </si>
  <si>
    <t>265/17</t>
  </si>
  <si>
    <t>265/18</t>
  </si>
  <si>
    <t>265/19</t>
  </si>
  <si>
    <t>265/20</t>
  </si>
  <si>
    <t>265/21</t>
  </si>
  <si>
    <t>349</t>
  </si>
  <si>
    <t>ХЕРЦЕГОВАЧКА</t>
  </si>
  <si>
    <t>ВОЋЊАК 3.класе</t>
  </si>
  <si>
    <t>452/1</t>
  </si>
  <si>
    <t>СОМБОРСКИ ПУТ</t>
  </si>
  <si>
    <t>ЛИВАДА 1.класе</t>
  </si>
  <si>
    <t>513/1</t>
  </si>
  <si>
    <t>БРАНКА ЋОПИЋА</t>
  </si>
  <si>
    <t>513/3</t>
  </si>
  <si>
    <t>513/4</t>
  </si>
  <si>
    <t>513/7</t>
  </si>
  <si>
    <t>515</t>
  </si>
  <si>
    <t>719</t>
  </si>
  <si>
    <t>ЈОВАНА ЈОВАНОВИЋА ЗМАЈА</t>
  </si>
  <si>
    <t>856/7</t>
  </si>
  <si>
    <t>ИВЕ АНДРИЋА</t>
  </si>
  <si>
    <t>856/8</t>
  </si>
  <si>
    <t>856/9</t>
  </si>
  <si>
    <t>856/10</t>
  </si>
  <si>
    <t>БАЧКИ МОНОШТОР</t>
  </si>
  <si>
    <t xml:space="preserve">  939</t>
  </si>
  <si>
    <t>58</t>
  </si>
  <si>
    <t>КАНАЛСКА ОБАЛА</t>
  </si>
  <si>
    <t>64</t>
  </si>
  <si>
    <t>ЛИВАДА 3.класе</t>
  </si>
  <si>
    <t>65</t>
  </si>
  <si>
    <t>ЊИВА 5.класе</t>
  </si>
  <si>
    <t>1529</t>
  </si>
  <si>
    <t>СПОРТСКА</t>
  </si>
  <si>
    <t xml:space="preserve"> 3149</t>
  </si>
  <si>
    <t>60</t>
  </si>
  <si>
    <t>168</t>
  </si>
  <si>
    <t>177/1</t>
  </si>
  <si>
    <t>ПЛАНА</t>
  </si>
  <si>
    <t>222/1</t>
  </si>
  <si>
    <t>БЕЗДАНСКА</t>
  </si>
  <si>
    <t>239/1</t>
  </si>
  <si>
    <t>240/1</t>
  </si>
  <si>
    <t>373/1</t>
  </si>
  <si>
    <t>ПАШЊАК 5.класе</t>
  </si>
  <si>
    <t>1480/5</t>
  </si>
  <si>
    <t>ДОЛСКА</t>
  </si>
  <si>
    <t>2505</t>
  </si>
  <si>
    <t>НОВА СПОРТСКА</t>
  </si>
  <si>
    <t>БЕЗДАН</t>
  </si>
  <si>
    <t xml:space="preserve"> 3362</t>
  </si>
  <si>
    <t>363</t>
  </si>
  <si>
    <t>469</t>
  </si>
  <si>
    <t>490</t>
  </si>
  <si>
    <t>802</t>
  </si>
  <si>
    <t>ОМЛАДИНСКА</t>
  </si>
  <si>
    <t>1058</t>
  </si>
  <si>
    <t>РОДИНА</t>
  </si>
  <si>
    <t>3029</t>
  </si>
  <si>
    <t>АДИ ЕНДРЕА</t>
  </si>
  <si>
    <t>ЧОНОПЉА</t>
  </si>
  <si>
    <t xml:space="preserve"> 1377</t>
  </si>
  <si>
    <t>199</t>
  </si>
  <si>
    <t>200</t>
  </si>
  <si>
    <t>201</t>
  </si>
  <si>
    <t>202</t>
  </si>
  <si>
    <t>203</t>
  </si>
  <si>
    <t>204</t>
  </si>
  <si>
    <t>282/1</t>
  </si>
  <si>
    <t>282/2</t>
  </si>
  <si>
    <t>294</t>
  </si>
  <si>
    <t>318/2</t>
  </si>
  <si>
    <t>БАНИЈСКА</t>
  </si>
  <si>
    <t>713/3</t>
  </si>
  <si>
    <t>8.КОР.УДАРНЕ ДИВИЗИЈЕ</t>
  </si>
  <si>
    <t>745</t>
  </si>
  <si>
    <t>792/1</t>
  </si>
  <si>
    <t>СВЕТОЗАРА МИЛЕТИЋА</t>
  </si>
  <si>
    <t>792/2</t>
  </si>
  <si>
    <t>792/3</t>
  </si>
  <si>
    <t>793/1</t>
  </si>
  <si>
    <t>855/1</t>
  </si>
  <si>
    <t>855/2</t>
  </si>
  <si>
    <t>856/1</t>
  </si>
  <si>
    <t>858</t>
  </si>
  <si>
    <t>859/3</t>
  </si>
  <si>
    <t>859/4</t>
  </si>
  <si>
    <t>863/1</t>
  </si>
  <si>
    <t>978</t>
  </si>
  <si>
    <t>1396/2</t>
  </si>
  <si>
    <t>МИЛОША КЉАЈИЋА</t>
  </si>
  <si>
    <t>1399/2</t>
  </si>
  <si>
    <t>НИКОЛЕ ТЕСЛЕ</t>
  </si>
  <si>
    <t>1401/2</t>
  </si>
  <si>
    <t>1403/2</t>
  </si>
  <si>
    <t>1433/1</t>
  </si>
  <si>
    <t>1433/2</t>
  </si>
  <si>
    <t>1435/2</t>
  </si>
  <si>
    <t>ДОРОСЛОВО</t>
  </si>
  <si>
    <t xml:space="preserve"> 1822</t>
  </si>
  <si>
    <t>237</t>
  </si>
  <si>
    <t>СТАНКА ОПСЕНИЦЕ</t>
  </si>
  <si>
    <t>ТРСТИК-МОЧВАРА 2.класе</t>
  </si>
  <si>
    <t>238</t>
  </si>
  <si>
    <t>430</t>
  </si>
  <si>
    <t>498</t>
  </si>
  <si>
    <t>502</t>
  </si>
  <si>
    <t>585</t>
  </si>
  <si>
    <t>592/2</t>
  </si>
  <si>
    <t>596</t>
  </si>
  <si>
    <t>600</t>
  </si>
  <si>
    <t>602</t>
  </si>
  <si>
    <t>603</t>
  </si>
  <si>
    <t>659</t>
  </si>
  <si>
    <t>678</t>
  </si>
  <si>
    <t>ПЕТЕФИ ШАНДОРА</t>
  </si>
  <si>
    <t>685</t>
  </si>
  <si>
    <t>686</t>
  </si>
  <si>
    <t>1060</t>
  </si>
  <si>
    <t>ГАКОВО</t>
  </si>
  <si>
    <t xml:space="preserve">  596</t>
  </si>
  <si>
    <t>1</t>
  </si>
  <si>
    <t>КРАЉА ПЕТРА 1</t>
  </si>
  <si>
    <t>79</t>
  </si>
  <si>
    <t>183</t>
  </si>
  <si>
    <t>БРАНКА РАДИЧЕВИЋА</t>
  </si>
  <si>
    <t>244/1</t>
  </si>
  <si>
    <t>244/2</t>
  </si>
  <si>
    <t>244/3</t>
  </si>
  <si>
    <t>431/5</t>
  </si>
  <si>
    <t>ЖАРКА ЗРЕWАНИНА</t>
  </si>
  <si>
    <t>ВУКА С.КАРАЏИЋА</t>
  </si>
  <si>
    <t>855/3</t>
  </si>
  <si>
    <t>855/4</t>
  </si>
  <si>
    <t>855/5</t>
  </si>
  <si>
    <t>855/6</t>
  </si>
  <si>
    <t>855/7</t>
  </si>
  <si>
    <t>855/8</t>
  </si>
  <si>
    <t>855/9</t>
  </si>
  <si>
    <t>855/10</t>
  </si>
  <si>
    <t>855/11</t>
  </si>
  <si>
    <t>855/12</t>
  </si>
  <si>
    <t>874/1</t>
  </si>
  <si>
    <t>874/2</t>
  </si>
  <si>
    <t>874/3</t>
  </si>
  <si>
    <t>874/4</t>
  </si>
  <si>
    <t>874/5</t>
  </si>
  <si>
    <t>874/6</t>
  </si>
  <si>
    <t>874/7</t>
  </si>
  <si>
    <t>874/10</t>
  </si>
  <si>
    <t>874/15</t>
  </si>
  <si>
    <t>874/16</t>
  </si>
  <si>
    <t>876/2</t>
  </si>
  <si>
    <t>876/6</t>
  </si>
  <si>
    <t>876/7</t>
  </si>
  <si>
    <t>876/8</t>
  </si>
  <si>
    <t>876/9</t>
  </si>
  <si>
    <t>876/10</t>
  </si>
  <si>
    <t>958</t>
  </si>
  <si>
    <t>ЖЕЛЕЗНИЧКА</t>
  </si>
  <si>
    <t xml:space="preserve">  604</t>
  </si>
  <si>
    <t>874/8</t>
  </si>
  <si>
    <t>ЊИВА 2.класе СУСВОЈИНА</t>
  </si>
  <si>
    <t xml:space="preserve">  605</t>
  </si>
  <si>
    <t>874/9</t>
  </si>
  <si>
    <t xml:space="preserve">  606</t>
  </si>
  <si>
    <t>874/11</t>
  </si>
  <si>
    <t xml:space="preserve">  607</t>
  </si>
  <si>
    <t>874/12</t>
  </si>
  <si>
    <t xml:space="preserve">  608</t>
  </si>
  <si>
    <t>874/13</t>
  </si>
  <si>
    <t xml:space="preserve">  609</t>
  </si>
  <si>
    <t>874/14</t>
  </si>
  <si>
    <t>КЉАЈИЋЕВО</t>
  </si>
  <si>
    <t xml:space="preserve"> 4129</t>
  </si>
  <si>
    <t>4/1</t>
  </si>
  <si>
    <t>ХАЈДУК ВЕЉКА</t>
  </si>
  <si>
    <t>1733/2</t>
  </si>
  <si>
    <t>ВЕЉКА ВЛАХОВИЋА</t>
  </si>
  <si>
    <t>1740</t>
  </si>
  <si>
    <t>2318</t>
  </si>
  <si>
    <t>БАШТОВАНСКА</t>
  </si>
  <si>
    <t>2363</t>
  </si>
  <si>
    <t>2411</t>
  </si>
  <si>
    <t>МИЛИСАВА ДАКИЋА</t>
  </si>
  <si>
    <t>КОЛУТ</t>
  </si>
  <si>
    <t xml:space="preserve">  131</t>
  </si>
  <si>
    <t>56</t>
  </si>
  <si>
    <t>101/2</t>
  </si>
  <si>
    <t>ЦИГЛАНСКА</t>
  </si>
  <si>
    <t>113/2</t>
  </si>
  <si>
    <t>132/3</t>
  </si>
  <si>
    <t>148</t>
  </si>
  <si>
    <t>ВИНОГРАД 3.класе</t>
  </si>
  <si>
    <t>153</t>
  </si>
  <si>
    <t>187</t>
  </si>
  <si>
    <t>188/2</t>
  </si>
  <si>
    <t>190</t>
  </si>
  <si>
    <t>192</t>
  </si>
  <si>
    <t>194</t>
  </si>
  <si>
    <t>197</t>
  </si>
  <si>
    <t>ОГWЕНА ПРИЦЕ</t>
  </si>
  <si>
    <t>589/1</t>
  </si>
  <si>
    <t>РАДЕ КОНЧАРА</t>
  </si>
  <si>
    <t>589/2</t>
  </si>
  <si>
    <t>1017</t>
  </si>
  <si>
    <t>ПЕКИШЕ ВУКСАНА</t>
  </si>
  <si>
    <t>1020</t>
  </si>
  <si>
    <t>1023</t>
  </si>
  <si>
    <t>1025</t>
  </si>
  <si>
    <t>1028</t>
  </si>
  <si>
    <t>1069/1</t>
  </si>
  <si>
    <t>СТОЈАНА МАТИЋА</t>
  </si>
  <si>
    <t>1069/2</t>
  </si>
  <si>
    <t>1089/3</t>
  </si>
  <si>
    <t>1090/2</t>
  </si>
  <si>
    <t>1117/1</t>
  </si>
  <si>
    <t>1168</t>
  </si>
  <si>
    <t>1170</t>
  </si>
  <si>
    <t>1172</t>
  </si>
  <si>
    <t>ТРСТИК-МОЧВАРА 3.класе</t>
  </si>
  <si>
    <t>1186</t>
  </si>
  <si>
    <t>1188</t>
  </si>
  <si>
    <t>1190</t>
  </si>
  <si>
    <t>1198</t>
  </si>
  <si>
    <t>1200</t>
  </si>
  <si>
    <t>1202</t>
  </si>
  <si>
    <t>1204</t>
  </si>
  <si>
    <t>1207</t>
  </si>
  <si>
    <t>РАСТИНА</t>
  </si>
  <si>
    <t xml:space="preserve">  493</t>
  </si>
  <si>
    <t>25/1</t>
  </si>
  <si>
    <t>ВОЈВОДЕ РАДОМИРА ПУТНИКА</t>
  </si>
  <si>
    <t>39/1</t>
  </si>
  <si>
    <t>222</t>
  </si>
  <si>
    <t>ВОЈВОДЕ ЖИВОЈИНА МИШИЋА</t>
  </si>
  <si>
    <t>СОМБОР 1</t>
  </si>
  <si>
    <t xml:space="preserve"> 2939</t>
  </si>
  <si>
    <t>3097/1</t>
  </si>
  <si>
    <t>ДИНАРСКА</t>
  </si>
  <si>
    <t xml:space="preserve"> 3335</t>
  </si>
  <si>
    <t>3096/1</t>
  </si>
  <si>
    <t>ВОЋЊАК 2.класе</t>
  </si>
  <si>
    <t xml:space="preserve"> 2948</t>
  </si>
  <si>
    <t>8860</t>
  </si>
  <si>
    <t>АПАТИНСКИ ПУТ</t>
  </si>
  <si>
    <t>194/2</t>
  </si>
  <si>
    <t>ЈОСИФА МАРИНКОВИЋ</t>
  </si>
  <si>
    <t>195/1</t>
  </si>
  <si>
    <t>3088/2</t>
  </si>
  <si>
    <t>3087/4</t>
  </si>
  <si>
    <t>3087/5</t>
  </si>
  <si>
    <t>3087/6</t>
  </si>
  <si>
    <t>3088/1</t>
  </si>
  <si>
    <t>3088/4</t>
  </si>
  <si>
    <t>3168/3</t>
  </si>
  <si>
    <t>ЈОСИЋКИ ПУТ</t>
  </si>
  <si>
    <t>3168/5</t>
  </si>
  <si>
    <t>3168/6</t>
  </si>
  <si>
    <t>3168/7</t>
  </si>
  <si>
    <t>3168/8</t>
  </si>
  <si>
    <t>3168/9</t>
  </si>
  <si>
    <t>3168/10</t>
  </si>
  <si>
    <t>3168/11</t>
  </si>
  <si>
    <t>3168/12</t>
  </si>
  <si>
    <t>3168/13</t>
  </si>
  <si>
    <t>3168/14</t>
  </si>
  <si>
    <t>3168/15</t>
  </si>
  <si>
    <t>3168/16</t>
  </si>
  <si>
    <t>3168/17</t>
  </si>
  <si>
    <t>3168/18</t>
  </si>
  <si>
    <t>3168/19</t>
  </si>
  <si>
    <t>3168/20</t>
  </si>
  <si>
    <t>3168/21</t>
  </si>
  <si>
    <t>3168/22</t>
  </si>
  <si>
    <t>3168/23</t>
  </si>
  <si>
    <t>3168/24</t>
  </si>
  <si>
    <t>3168/25</t>
  </si>
  <si>
    <t>3168/26</t>
  </si>
  <si>
    <t>3168/27</t>
  </si>
  <si>
    <t>3168/28</t>
  </si>
  <si>
    <t>3168/29</t>
  </si>
  <si>
    <t>3168/30</t>
  </si>
  <si>
    <t>3169/3</t>
  </si>
  <si>
    <t>ЛИВАДА 4.класе</t>
  </si>
  <si>
    <t>3169/4</t>
  </si>
  <si>
    <t>3169/5</t>
  </si>
  <si>
    <t>3169/6</t>
  </si>
  <si>
    <t>3169/7</t>
  </si>
  <si>
    <t>3169/8</t>
  </si>
  <si>
    <t>3169/9</t>
  </si>
  <si>
    <t>3169/10</t>
  </si>
  <si>
    <t>3169/11</t>
  </si>
  <si>
    <t>3169/12</t>
  </si>
  <si>
    <t>3169/13</t>
  </si>
  <si>
    <t>6427/3</t>
  </si>
  <si>
    <t>ИВАНА АНТУНОВИЋА</t>
  </si>
  <si>
    <t>6427/4</t>
  </si>
  <si>
    <t>6512/2</t>
  </si>
  <si>
    <t>ЈОСИЋКО</t>
  </si>
  <si>
    <t>6512/3</t>
  </si>
  <si>
    <t>6515/2</t>
  </si>
  <si>
    <t>6515/3</t>
  </si>
  <si>
    <t>6516/1</t>
  </si>
  <si>
    <t>6516/2</t>
  </si>
  <si>
    <t>6516/3</t>
  </si>
  <si>
    <t>6516/4</t>
  </si>
  <si>
    <t>6528/4</t>
  </si>
  <si>
    <t>6529/2</t>
  </si>
  <si>
    <t>6529/4</t>
  </si>
  <si>
    <t>6530/2</t>
  </si>
  <si>
    <t>6539</t>
  </si>
  <si>
    <t>6540/1</t>
  </si>
  <si>
    <t>6540/7</t>
  </si>
  <si>
    <t>6543/3</t>
  </si>
  <si>
    <t>6543/4</t>
  </si>
  <si>
    <t>6543/5</t>
  </si>
  <si>
    <t>6543/6</t>
  </si>
  <si>
    <t>6568/1</t>
  </si>
  <si>
    <t>6570/3</t>
  </si>
  <si>
    <t>6570/4</t>
  </si>
  <si>
    <t>7927/7</t>
  </si>
  <si>
    <t>ИНДУСТРИЈСКА ЗОНА СОМБОР</t>
  </si>
  <si>
    <t>7937/1</t>
  </si>
  <si>
    <t>7937/2</t>
  </si>
  <si>
    <t>8730/3</t>
  </si>
  <si>
    <t>8730/4</t>
  </si>
  <si>
    <t>8738/2</t>
  </si>
  <si>
    <t>УРОША ПРЕДИЋА</t>
  </si>
  <si>
    <t>8739/2</t>
  </si>
  <si>
    <t>8741</t>
  </si>
  <si>
    <t>М.ЦРWАНСКОГ</t>
  </si>
  <si>
    <t>8756/8</t>
  </si>
  <si>
    <t>8756/10</t>
  </si>
  <si>
    <t>8756/11</t>
  </si>
  <si>
    <t>8756/12</t>
  </si>
  <si>
    <t>8756/13</t>
  </si>
  <si>
    <t>8761/2</t>
  </si>
  <si>
    <t>8761/3</t>
  </si>
  <si>
    <t>8892/1</t>
  </si>
  <si>
    <t>8892/2</t>
  </si>
  <si>
    <t>9095/1</t>
  </si>
  <si>
    <t>НЕЗНАНОГ ЈУНАКА</t>
  </si>
  <si>
    <t>9095/2</t>
  </si>
  <si>
    <t>9095/4</t>
  </si>
  <si>
    <t>9095/5</t>
  </si>
  <si>
    <t>9095/6</t>
  </si>
  <si>
    <t>9095/7</t>
  </si>
  <si>
    <t>9332/2</t>
  </si>
  <si>
    <t>СТАПАРСКИ ПУТ</t>
  </si>
  <si>
    <t>9356/2</t>
  </si>
  <si>
    <t>9367/2</t>
  </si>
  <si>
    <t>9367/3</t>
  </si>
  <si>
    <t>9368/1</t>
  </si>
  <si>
    <t>9368/2</t>
  </si>
  <si>
    <t>9369/1</t>
  </si>
  <si>
    <t>9369/4</t>
  </si>
  <si>
    <t>9370/1</t>
  </si>
  <si>
    <t>9370/2</t>
  </si>
  <si>
    <t>9370/3</t>
  </si>
  <si>
    <t>9370/4</t>
  </si>
  <si>
    <t>9371/3</t>
  </si>
  <si>
    <t>9371/4</t>
  </si>
  <si>
    <t>9371/5</t>
  </si>
  <si>
    <t>9372/3</t>
  </si>
  <si>
    <t>9372/4</t>
  </si>
  <si>
    <t>9372/5</t>
  </si>
  <si>
    <t>9372/6</t>
  </si>
  <si>
    <t>9370/6</t>
  </si>
  <si>
    <t>9371/1</t>
  </si>
  <si>
    <t>9371/2</t>
  </si>
  <si>
    <t>9371/6</t>
  </si>
  <si>
    <t>9372/1</t>
  </si>
  <si>
    <t>9372/2</t>
  </si>
  <si>
    <t>9372/8</t>
  </si>
  <si>
    <t>9373/2</t>
  </si>
  <si>
    <t>9373/3</t>
  </si>
  <si>
    <t>9373/5</t>
  </si>
  <si>
    <t>9373/6</t>
  </si>
  <si>
    <t>9373/8</t>
  </si>
  <si>
    <t>9373/9</t>
  </si>
  <si>
    <t>9375/2</t>
  </si>
  <si>
    <t>9376/2</t>
  </si>
  <si>
    <t>9378/1</t>
  </si>
  <si>
    <t>9378/2</t>
  </si>
  <si>
    <t>9378/3</t>
  </si>
  <si>
    <t>9379/1</t>
  </si>
  <si>
    <t>9379/2</t>
  </si>
  <si>
    <t>9380/1</t>
  </si>
  <si>
    <t>9380/2</t>
  </si>
  <si>
    <t>9390/1</t>
  </si>
  <si>
    <t>9390/2</t>
  </si>
  <si>
    <t>9393/1</t>
  </si>
  <si>
    <t>9393/4</t>
  </si>
  <si>
    <t>9393/8</t>
  </si>
  <si>
    <t>9405/4</t>
  </si>
  <si>
    <t>9405/6</t>
  </si>
  <si>
    <t>9405/8</t>
  </si>
  <si>
    <t>9406/4</t>
  </si>
  <si>
    <t>9422/2</t>
  </si>
  <si>
    <t>9449/1</t>
  </si>
  <si>
    <t>9449/2</t>
  </si>
  <si>
    <t>9504/6</t>
  </si>
  <si>
    <t>РОКОВАЧКИ ПУТ</t>
  </si>
  <si>
    <t>9504/7</t>
  </si>
  <si>
    <t>9567/6</t>
  </si>
  <si>
    <t>РОКОВЦИ</t>
  </si>
  <si>
    <t>9567/8</t>
  </si>
  <si>
    <t>9567/9</t>
  </si>
  <si>
    <t>9567/10</t>
  </si>
  <si>
    <t>9571/1</t>
  </si>
  <si>
    <t>9571/2</t>
  </si>
  <si>
    <t>9571/3</t>
  </si>
  <si>
    <t>9571/4</t>
  </si>
  <si>
    <t>9571/5</t>
  </si>
  <si>
    <t>9573/9</t>
  </si>
  <si>
    <t>9834/2</t>
  </si>
  <si>
    <t>9844/3</t>
  </si>
  <si>
    <t>9953/1</t>
  </si>
  <si>
    <t>9953/2</t>
  </si>
  <si>
    <t>9953/3</t>
  </si>
  <si>
    <t xml:space="preserve"> 9437</t>
  </si>
  <si>
    <t>9836</t>
  </si>
  <si>
    <t>7870/2</t>
  </si>
  <si>
    <t>ФИЛИПА КЉАЈИЋА</t>
  </si>
  <si>
    <t>7913/2</t>
  </si>
  <si>
    <t>7913/3</t>
  </si>
  <si>
    <t>7913/7</t>
  </si>
  <si>
    <t>7913/8</t>
  </si>
  <si>
    <t>7914/2</t>
  </si>
  <si>
    <t>7914/5</t>
  </si>
  <si>
    <t>7915/2</t>
  </si>
  <si>
    <t>7916/2</t>
  </si>
  <si>
    <t>7916/4</t>
  </si>
  <si>
    <t>7917/2</t>
  </si>
  <si>
    <t>7917/4</t>
  </si>
  <si>
    <t>7918/1</t>
  </si>
  <si>
    <t>7918/2</t>
  </si>
  <si>
    <t>СТАНИШИЋ</t>
  </si>
  <si>
    <t xml:space="preserve"> 3447</t>
  </si>
  <si>
    <t>235</t>
  </si>
  <si>
    <t>АЛЕКСЕ ШАНТИЋА</t>
  </si>
  <si>
    <t>694/1</t>
  </si>
  <si>
    <t>695</t>
  </si>
  <si>
    <t>КАРАЂОРЂЕВА</t>
  </si>
  <si>
    <t>696</t>
  </si>
  <si>
    <t>752/2</t>
  </si>
  <si>
    <t>1254</t>
  </si>
  <si>
    <t>ЛИВАДА 2.класе</t>
  </si>
  <si>
    <t>1268</t>
  </si>
  <si>
    <t>1277</t>
  </si>
  <si>
    <t>2092</t>
  </si>
  <si>
    <t>2097</t>
  </si>
  <si>
    <t>МАРКА КРАЉЕВИЋА</t>
  </si>
  <si>
    <t>2118/1</t>
  </si>
  <si>
    <t>2118/4</t>
  </si>
  <si>
    <t>СТАПАР</t>
  </si>
  <si>
    <t xml:space="preserve">  599</t>
  </si>
  <si>
    <t>115</t>
  </si>
  <si>
    <t>ЈОВАНА ЦВИЈИЋА</t>
  </si>
  <si>
    <t>СВЕТОЗАР МИЛЕТИЋ</t>
  </si>
  <si>
    <t xml:space="preserve"> 2757</t>
  </si>
  <si>
    <t>801/2</t>
  </si>
  <si>
    <t>СОМБОРСКА</t>
  </si>
  <si>
    <t>1212</t>
  </si>
  <si>
    <t>ТЕЛЕЧКА</t>
  </si>
  <si>
    <t xml:space="preserve"> 2327</t>
  </si>
  <si>
    <t>1131</t>
  </si>
  <si>
    <t>1132</t>
  </si>
  <si>
    <t>1133</t>
  </si>
  <si>
    <t>1472</t>
  </si>
  <si>
    <t>СВЕТОЗАРА МАРКОВИЋА</t>
  </si>
  <si>
    <t>1473</t>
  </si>
  <si>
    <t>1481</t>
  </si>
  <si>
    <t>СОМБОР 2</t>
  </si>
  <si>
    <t xml:space="preserve"> 8531</t>
  </si>
  <si>
    <t>13210</t>
  </si>
  <si>
    <t>БИЛИЋ НАСЕЉЕ</t>
  </si>
  <si>
    <t xml:space="preserve"> 8902</t>
  </si>
  <si>
    <t>10453/2</t>
  </si>
  <si>
    <t>СУБОТИЧКИ ПУТ</t>
  </si>
  <si>
    <t>10488</t>
  </si>
  <si>
    <t>Л.ВУКИЧЕВИЋА</t>
  </si>
  <si>
    <t>10499</t>
  </si>
  <si>
    <t>10500</t>
  </si>
  <si>
    <t>10512</t>
  </si>
  <si>
    <t>БОШКА ВРЕБАЛОВА</t>
  </si>
  <si>
    <t>10513</t>
  </si>
  <si>
    <t>10514</t>
  </si>
  <si>
    <t>10515</t>
  </si>
  <si>
    <t>10516</t>
  </si>
  <si>
    <t>10517</t>
  </si>
  <si>
    <t>10520</t>
  </si>
  <si>
    <t>10521</t>
  </si>
  <si>
    <t>10540</t>
  </si>
  <si>
    <t>10541</t>
  </si>
  <si>
    <t>10542</t>
  </si>
  <si>
    <t>10543</t>
  </si>
  <si>
    <t>10544</t>
  </si>
  <si>
    <t>10545</t>
  </si>
  <si>
    <t>10546</t>
  </si>
  <si>
    <t>10547</t>
  </si>
  <si>
    <t>10548</t>
  </si>
  <si>
    <t>10558</t>
  </si>
  <si>
    <t>10559</t>
  </si>
  <si>
    <t>10560</t>
  </si>
  <si>
    <t>10561</t>
  </si>
  <si>
    <t>10562</t>
  </si>
  <si>
    <t>10563</t>
  </si>
  <si>
    <t>10564</t>
  </si>
  <si>
    <t>10590/1</t>
  </si>
  <si>
    <t>10590/2</t>
  </si>
  <si>
    <t>10590/3</t>
  </si>
  <si>
    <t>10590/4</t>
  </si>
  <si>
    <t>10590/5</t>
  </si>
  <si>
    <t>СТАРИНЕ НОВАКА</t>
  </si>
  <si>
    <t>10591/1</t>
  </si>
  <si>
    <t>10591/2</t>
  </si>
  <si>
    <t>10591/3</t>
  </si>
  <si>
    <t>10591/4</t>
  </si>
  <si>
    <t>10591/5</t>
  </si>
  <si>
    <t>10592/1</t>
  </si>
  <si>
    <t>10593/1</t>
  </si>
  <si>
    <t>10593/2</t>
  </si>
  <si>
    <t>10593/3</t>
  </si>
  <si>
    <t>10593/4</t>
  </si>
  <si>
    <t>10593/5</t>
  </si>
  <si>
    <t>10593/6</t>
  </si>
  <si>
    <t>10593/7</t>
  </si>
  <si>
    <t>10593/8</t>
  </si>
  <si>
    <t>10593/9</t>
  </si>
  <si>
    <t>10593/10</t>
  </si>
  <si>
    <t>10594</t>
  </si>
  <si>
    <t>10595</t>
  </si>
  <si>
    <t>10963/1</t>
  </si>
  <si>
    <t>7.КРАЈИШКЕ БРИГАДЕ</t>
  </si>
  <si>
    <t>10963/2</t>
  </si>
  <si>
    <t>10963/3</t>
  </si>
  <si>
    <t>11020</t>
  </si>
  <si>
    <t>11021</t>
  </si>
  <si>
    <t>11547</t>
  </si>
  <si>
    <t>11563</t>
  </si>
  <si>
    <t>10970</t>
  </si>
  <si>
    <t>10971</t>
  </si>
  <si>
    <t>11010</t>
  </si>
  <si>
    <t>11011</t>
  </si>
  <si>
    <t>11012</t>
  </si>
  <si>
    <t>11013</t>
  </si>
  <si>
    <t>11014</t>
  </si>
  <si>
    <t>11015</t>
  </si>
  <si>
    <t>11016</t>
  </si>
  <si>
    <t>11017</t>
  </si>
  <si>
    <t>11018</t>
  </si>
  <si>
    <t>11019</t>
  </si>
  <si>
    <t>10976</t>
  </si>
  <si>
    <t>10987</t>
  </si>
  <si>
    <t>10988</t>
  </si>
  <si>
    <t>10989</t>
  </si>
  <si>
    <t>10990</t>
  </si>
  <si>
    <t>10991</t>
  </si>
  <si>
    <t>10992</t>
  </si>
  <si>
    <t>11567</t>
  </si>
  <si>
    <t>11568</t>
  </si>
  <si>
    <t>11034</t>
  </si>
  <si>
    <t>11036</t>
  </si>
  <si>
    <t>11037</t>
  </si>
  <si>
    <t>11038</t>
  </si>
  <si>
    <t>11039</t>
  </si>
  <si>
    <t>11040</t>
  </si>
  <si>
    <t>11041</t>
  </si>
  <si>
    <t>11059</t>
  </si>
  <si>
    <t>СРЕМСКОГ ФРОНТА</t>
  </si>
  <si>
    <t>11061</t>
  </si>
  <si>
    <t>11062</t>
  </si>
  <si>
    <t>11063</t>
  </si>
  <si>
    <t>11064</t>
  </si>
  <si>
    <t>11071</t>
  </si>
  <si>
    <t>11072</t>
  </si>
  <si>
    <t>11193/13</t>
  </si>
  <si>
    <t>СЛАВКА РАДАНОВА НОВА-17</t>
  </si>
  <si>
    <t>11193/18</t>
  </si>
  <si>
    <t>11193/19</t>
  </si>
  <si>
    <t>11284</t>
  </si>
  <si>
    <t>11290</t>
  </si>
  <si>
    <t>11482</t>
  </si>
  <si>
    <t>БАЛКАНСКА</t>
  </si>
  <si>
    <t>11529</t>
  </si>
  <si>
    <t>11551</t>
  </si>
  <si>
    <t>11581</t>
  </si>
  <si>
    <t>НИКОЛЕ ПРЕДОЈЕВИЋА</t>
  </si>
  <si>
    <t>12220</t>
  </si>
  <si>
    <t>РАНЧЕВО НАСЕЉЕ</t>
  </si>
  <si>
    <t>16719</t>
  </si>
  <si>
    <t>МИЛЧИЋ НАСЕЉЕ</t>
  </si>
  <si>
    <t>20145</t>
  </si>
  <si>
    <t>ШИКАРА НАСЕЉЕ</t>
  </si>
  <si>
    <t>20146</t>
  </si>
  <si>
    <t>20147</t>
  </si>
  <si>
    <t>20167</t>
  </si>
  <si>
    <t>21235</t>
  </si>
  <si>
    <t>ЛЕНИЈА НАСЕЉЕ</t>
  </si>
  <si>
    <t>21236</t>
  </si>
  <si>
    <t>21303</t>
  </si>
  <si>
    <t>21929</t>
  </si>
  <si>
    <t>ТРЕПЧА НАСЕЉЕ</t>
  </si>
  <si>
    <t>21992/1</t>
  </si>
  <si>
    <t>22411</t>
  </si>
  <si>
    <t>ГРАДИНА НАСЕЉЕ</t>
  </si>
  <si>
    <t>23736/4</t>
  </si>
  <si>
    <t>ЦЕНТРАЛА НАСЕЉЕ</t>
  </si>
  <si>
    <t>23741/1</t>
  </si>
  <si>
    <t>23741/2</t>
  </si>
  <si>
    <t>23741/3</t>
  </si>
  <si>
    <t>23741/4</t>
  </si>
  <si>
    <t>23741/5</t>
  </si>
  <si>
    <t>23749</t>
  </si>
  <si>
    <t>23752</t>
  </si>
  <si>
    <t>23753/1</t>
  </si>
  <si>
    <t>23753/3</t>
  </si>
  <si>
    <t>23753/4</t>
  </si>
  <si>
    <t>23753/5</t>
  </si>
  <si>
    <t>23753/10</t>
  </si>
  <si>
    <t>23753/12</t>
  </si>
  <si>
    <t>23756/1</t>
  </si>
  <si>
    <t>23756/2</t>
  </si>
  <si>
    <t>23756/3</t>
  </si>
  <si>
    <t>23756/4</t>
  </si>
  <si>
    <t>23757/1</t>
  </si>
  <si>
    <t>23757/2</t>
  </si>
  <si>
    <t>23757/3</t>
  </si>
  <si>
    <t>23757/4</t>
  </si>
  <si>
    <t>23757/5</t>
  </si>
  <si>
    <t>23798</t>
  </si>
  <si>
    <t>Почетна цена (Дин)</t>
  </si>
  <si>
    <t>Депозит (Дин) (50%)</t>
  </si>
</sst>
</file>

<file path=xl/styles.xml><?xml version="1.0" encoding="utf-8"?>
<styleSheet xmlns="http://schemas.openxmlformats.org/spreadsheetml/2006/main">
  <numFmts count="1">
    <numFmt numFmtId="164" formatCode="0.0000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6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1" xfId="0" applyFill="1" applyBorder="1"/>
    <xf numFmtId="0" fontId="0" fillId="0" borderId="1" xfId="0" applyBorder="1" applyAlignment="1">
      <alignment horizontal="center"/>
    </xf>
    <xf numFmtId="0" fontId="0" fillId="2" borderId="1" xfId="0" applyFill="1" applyBorder="1"/>
    <xf numFmtId="4" fontId="1" fillId="2" borderId="1" xfId="0" applyNumberFormat="1" applyFont="1" applyFill="1" applyBorder="1" applyAlignment="1">
      <alignment horizontal="center"/>
    </xf>
    <xf numFmtId="0" fontId="0" fillId="0" borderId="3" xfId="0" applyFill="1" applyBorder="1"/>
    <xf numFmtId="0" fontId="0" fillId="0" borderId="4" xfId="0" applyBorder="1"/>
    <xf numFmtId="0" fontId="0" fillId="0" borderId="3" xfId="0" applyBorder="1"/>
    <xf numFmtId="0" fontId="0" fillId="0" borderId="5" xfId="0" applyFill="1" applyBorder="1"/>
    <xf numFmtId="0" fontId="0" fillId="0" borderId="5" xfId="0" applyBorder="1"/>
    <xf numFmtId="0" fontId="0" fillId="0" borderId="0" xfId="0" applyBorder="1"/>
    <xf numFmtId="164" fontId="0" fillId="0" borderId="5" xfId="0" applyNumberFormat="1" applyBorder="1"/>
    <xf numFmtId="164" fontId="0" fillId="0" borderId="1" xfId="0" applyNumberFormat="1" applyBorder="1"/>
    <xf numFmtId="164" fontId="0" fillId="0" borderId="1" xfId="0" applyNumberFormat="1" applyBorder="1" applyAlignment="1">
      <alignment horizontal="center"/>
    </xf>
    <xf numFmtId="0" fontId="0" fillId="2" borderId="5" xfId="0" applyFill="1" applyBorder="1"/>
    <xf numFmtId="164" fontId="0" fillId="0" borderId="5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164" fontId="0" fillId="0" borderId="3" xfId="0" applyNumberFormat="1" applyBorder="1"/>
    <xf numFmtId="0" fontId="0" fillId="0" borderId="1" xfId="0" applyFill="1" applyBorder="1" applyAlignment="1">
      <alignment horizontal="left"/>
    </xf>
    <xf numFmtId="0" fontId="0" fillId="0" borderId="2" xfId="0" applyFill="1" applyBorder="1"/>
    <xf numFmtId="0" fontId="2" fillId="0" borderId="1" xfId="0" applyFont="1" applyFill="1" applyBorder="1" applyAlignment="1">
      <alignment horizontal="left"/>
    </xf>
    <xf numFmtId="0" fontId="0" fillId="0" borderId="1" xfId="0" applyFill="1" applyBorder="1" applyAlignment="1">
      <alignment horizontal="center"/>
    </xf>
    <xf numFmtId="0" fontId="0" fillId="0" borderId="0" xfId="0" applyFill="1"/>
    <xf numFmtId="0" fontId="0" fillId="2" borderId="6" xfId="0" applyFill="1" applyBorder="1"/>
    <xf numFmtId="0" fontId="0" fillId="0" borderId="7" xfId="0" applyBorder="1"/>
    <xf numFmtId="0" fontId="0" fillId="0" borderId="6" xfId="0" applyFill="1" applyBorder="1"/>
    <xf numFmtId="0" fontId="0" fillId="0" borderId="6" xfId="0" applyBorder="1"/>
    <xf numFmtId="0" fontId="0" fillId="0" borderId="6" xfId="0" applyBorder="1" applyAlignment="1">
      <alignment horizontal="center"/>
    </xf>
    <xf numFmtId="164" fontId="0" fillId="0" borderId="6" xfId="0" applyNumberFormat="1" applyBorder="1"/>
    <xf numFmtId="0" fontId="0" fillId="0" borderId="8" xfId="0" applyBorder="1"/>
    <xf numFmtId="0" fontId="0" fillId="0" borderId="9" xfId="0" applyBorder="1"/>
    <xf numFmtId="0" fontId="2" fillId="0" borderId="1" xfId="0" applyFont="1" applyBorder="1" applyAlignment="1">
      <alignment horizontal="center"/>
    </xf>
    <xf numFmtId="4" fontId="3" fillId="2" borderId="1" xfId="0" applyNumberFormat="1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164" fontId="0" fillId="0" borderId="1" xfId="0" applyNumberFormat="1" applyFill="1" applyBorder="1" applyAlignment="1">
      <alignment horizontal="center"/>
    </xf>
    <xf numFmtId="0" fontId="0" fillId="0" borderId="5" xfId="0" applyBorder="1" applyAlignment="1"/>
    <xf numFmtId="0" fontId="0" fillId="0" borderId="3" xfId="0" applyBorder="1" applyAlignment="1"/>
    <xf numFmtId="0" fontId="0" fillId="0" borderId="11" xfId="0" applyBorder="1"/>
    <xf numFmtId="0" fontId="0" fillId="0" borderId="12" xfId="0" applyBorder="1"/>
    <xf numFmtId="0" fontId="0" fillId="0" borderId="0" xfId="0" applyAlignment="1">
      <alignment horizontal="center"/>
    </xf>
    <xf numFmtId="4" fontId="1" fillId="0" borderId="0" xfId="0" applyNumberFormat="1" applyFont="1" applyFill="1" applyAlignment="1">
      <alignment horizont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1" xfId="0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4" fontId="0" fillId="0" borderId="1" xfId="0" applyNumberFormat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horizontal="center"/>
    </xf>
    <xf numFmtId="4" fontId="1" fillId="2" borderId="5" xfId="0" applyNumberFormat="1" applyFont="1" applyFill="1" applyBorder="1" applyAlignment="1">
      <alignment horizontal="center"/>
    </xf>
    <xf numFmtId="4" fontId="1" fillId="2" borderId="6" xfId="0" applyNumberFormat="1" applyFont="1" applyFill="1" applyBorder="1" applyAlignment="1">
      <alignment horizontal="center"/>
    </xf>
    <xf numFmtId="4" fontId="0" fillId="2" borderId="3" xfId="0" applyNumberFormat="1" applyFill="1" applyBorder="1" applyAlignment="1">
      <alignment horizontal="center"/>
    </xf>
    <xf numFmtId="4" fontId="0" fillId="2" borderId="5" xfId="0" applyNumberFormat="1" applyFill="1" applyBorder="1" applyAlignment="1">
      <alignment horizontal="center"/>
    </xf>
    <xf numFmtId="4" fontId="0" fillId="2" borderId="6" xfId="0" applyNumberFormat="1" applyFill="1" applyBorder="1" applyAlignment="1">
      <alignment horizontal="center"/>
    </xf>
    <xf numFmtId="4" fontId="3" fillId="2" borderId="3" xfId="0" applyNumberFormat="1" applyFont="1" applyFill="1" applyBorder="1" applyAlignment="1">
      <alignment horizontal="center"/>
    </xf>
    <xf numFmtId="4" fontId="3" fillId="2" borderId="5" xfId="0" applyNumberFormat="1" applyFont="1" applyFill="1" applyBorder="1" applyAlignment="1">
      <alignment horizontal="center"/>
    </xf>
    <xf numFmtId="4" fontId="3" fillId="2" borderId="6" xfId="0" applyNumberFormat="1" applyFont="1" applyFill="1" applyBorder="1" applyAlignment="1">
      <alignment horizontal="center"/>
    </xf>
    <xf numFmtId="4" fontId="0" fillId="0" borderId="0" xfId="0" applyNumberFormat="1"/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Fill="1" applyBorder="1" applyAlignment="1">
      <alignment horizontal="left"/>
    </xf>
    <xf numFmtId="0" fontId="0" fillId="0" borderId="6" xfId="0" applyFill="1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5" xfId="0" applyBorder="1" applyAlignment="1">
      <alignment horizontal="right"/>
    </xf>
    <xf numFmtId="0" fontId="0" fillId="0" borderId="6" xfId="0" applyBorder="1" applyAlignment="1">
      <alignment horizontal="right"/>
    </xf>
    <xf numFmtId="0" fontId="0" fillId="2" borderId="3" xfId="0" applyFill="1" applyBorder="1" applyAlignment="1">
      <alignment horizontal="left"/>
    </xf>
    <xf numFmtId="0" fontId="0" fillId="2" borderId="5" xfId="0" applyFill="1" applyBorder="1" applyAlignment="1">
      <alignment horizontal="left"/>
    </xf>
    <xf numFmtId="0" fontId="0" fillId="2" borderId="6" xfId="0" applyFill="1" applyBorder="1" applyAlignment="1">
      <alignment horizontal="left"/>
    </xf>
    <xf numFmtId="0" fontId="0" fillId="0" borderId="3" xfId="0" applyBorder="1" applyAlignment="1">
      <alignment horizontal="left"/>
    </xf>
    <xf numFmtId="164" fontId="0" fillId="0" borderId="3" xfId="0" applyNumberFormat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3" xfId="0" applyBorder="1" applyAlignment="1">
      <alignment horizontal="left"/>
    </xf>
    <xf numFmtId="164" fontId="0" fillId="0" borderId="5" xfId="0" applyNumberFormat="1" applyBorder="1" applyAlignment="1">
      <alignment horizontal="right"/>
    </xf>
    <xf numFmtId="0" fontId="2" fillId="0" borderId="3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164" fontId="0" fillId="0" borderId="6" xfId="0" applyNumberFormat="1" applyBorder="1" applyAlignment="1">
      <alignment horizontal="right"/>
    </xf>
    <xf numFmtId="164" fontId="2" fillId="0" borderId="3" xfId="0" applyNumberFormat="1" applyFont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4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7" xfId="0" applyBorder="1" applyAlignment="1">
      <alignment horizontal="left"/>
    </xf>
    <xf numFmtId="164" fontId="2" fillId="0" borderId="3" xfId="0" applyNumberFormat="1" applyFont="1" applyFill="1" applyBorder="1" applyAlignment="1">
      <alignment horizontal="center"/>
    </xf>
    <xf numFmtId="0" fontId="0" fillId="0" borderId="5" xfId="0" applyBorder="1" applyAlignment="1"/>
    <xf numFmtId="164" fontId="0" fillId="0" borderId="5" xfId="0" applyNumberFormat="1" applyBorder="1" applyAlignment="1">
      <alignment horizontal="center"/>
    </xf>
    <xf numFmtId="164" fontId="0" fillId="0" borderId="6" xfId="0" applyNumberFormat="1" applyBorder="1" applyAlignment="1">
      <alignment horizontal="center"/>
    </xf>
    <xf numFmtId="164" fontId="0" fillId="0" borderId="3" xfId="0" applyNumberFormat="1" applyFill="1" applyBorder="1" applyAlignment="1">
      <alignment horizontal="center"/>
    </xf>
    <xf numFmtId="164" fontId="0" fillId="0" borderId="5" xfId="0" applyNumberFormat="1" applyFill="1" applyBorder="1" applyAlignment="1">
      <alignment horizontal="center"/>
    </xf>
    <xf numFmtId="164" fontId="0" fillId="0" borderId="6" xfId="0" applyNumberFormat="1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6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675"/>
  <sheetViews>
    <sheetView tabSelected="1" workbookViewId="0">
      <selection activeCell="J215" sqref="J215:J221"/>
    </sheetView>
  </sheetViews>
  <sheetFormatPr defaultRowHeight="15"/>
  <cols>
    <col min="1" max="1" width="20" bestFit="1" customWidth="1"/>
    <col min="2" max="2" width="15.42578125" bestFit="1" customWidth="1"/>
    <col min="3" max="3" width="13.42578125" bestFit="1" customWidth="1"/>
    <col min="4" max="4" width="30.28515625" bestFit="1" customWidth="1"/>
    <col min="5" max="5" width="25.5703125" bestFit="1" customWidth="1"/>
    <col min="6" max="6" width="10.28515625" bestFit="1" customWidth="1"/>
    <col min="7" max="7" width="20" bestFit="1" customWidth="1"/>
    <col min="8" max="8" width="13.5703125" style="58" customWidth="1"/>
    <col min="9" max="9" width="13.140625" style="58" customWidth="1"/>
    <col min="10" max="10" width="13.140625" customWidth="1"/>
  </cols>
  <sheetData>
    <row r="1" spans="1:10" s="47" customFormat="1" ht="46.5" customHeight="1">
      <c r="A1" s="43" t="s">
        <v>0</v>
      </c>
      <c r="B1" s="44" t="s">
        <v>1</v>
      </c>
      <c r="C1" s="45" t="s">
        <v>2</v>
      </c>
      <c r="D1" s="43" t="s">
        <v>3</v>
      </c>
      <c r="E1" s="44" t="s">
        <v>4</v>
      </c>
      <c r="F1" s="43" t="s">
        <v>5</v>
      </c>
      <c r="G1" s="46" t="s">
        <v>6</v>
      </c>
      <c r="H1" s="48" t="s">
        <v>727</v>
      </c>
      <c r="I1" s="48" t="s">
        <v>728</v>
      </c>
      <c r="J1" s="46" t="s">
        <v>7</v>
      </c>
    </row>
    <row r="2" spans="1:10">
      <c r="A2" s="5" t="s">
        <v>8</v>
      </c>
      <c r="B2" s="2" t="s">
        <v>9</v>
      </c>
      <c r="C2" s="3" t="s">
        <v>10</v>
      </c>
      <c r="D2" s="1" t="s">
        <v>11</v>
      </c>
      <c r="E2" s="2" t="s">
        <v>12</v>
      </c>
      <c r="F2" s="1">
        <v>0.1371</v>
      </c>
      <c r="G2" s="4">
        <f>F2</f>
        <v>0.1371</v>
      </c>
      <c r="H2" s="6">
        <v>4534.1111501999994</v>
      </c>
      <c r="I2" s="6">
        <v>2267.0555750999997</v>
      </c>
      <c r="J2" s="4">
        <v>1</v>
      </c>
    </row>
    <row r="3" spans="1:10">
      <c r="A3" s="5" t="s">
        <v>8</v>
      </c>
      <c r="B3" s="2" t="s">
        <v>9</v>
      </c>
      <c r="C3" s="3" t="s">
        <v>13</v>
      </c>
      <c r="D3" s="1" t="s">
        <v>14</v>
      </c>
      <c r="E3" s="2" t="s">
        <v>15</v>
      </c>
      <c r="F3" s="1">
        <v>0.46810000000000002</v>
      </c>
      <c r="G3" s="4">
        <f>F3</f>
        <v>0.46810000000000002</v>
      </c>
      <c r="H3" s="6">
        <v>3913.3024250999997</v>
      </c>
      <c r="I3" s="6">
        <v>1956.6512125499999</v>
      </c>
      <c r="J3" s="4">
        <v>2</v>
      </c>
    </row>
    <row r="4" spans="1:10">
      <c r="A4" s="68" t="s">
        <v>16</v>
      </c>
      <c r="B4" s="71" t="s">
        <v>17</v>
      </c>
      <c r="C4" s="7" t="s">
        <v>18</v>
      </c>
      <c r="D4" s="71" t="s">
        <v>19</v>
      </c>
      <c r="E4" s="8" t="s">
        <v>20</v>
      </c>
      <c r="F4" s="9">
        <v>7.1599999999999997E-2</v>
      </c>
      <c r="G4" s="59">
        <f>SUM(F4:F6)</f>
        <v>1.2416999999999998</v>
      </c>
      <c r="H4" s="49">
        <v>51901.423439399994</v>
      </c>
      <c r="I4" s="49">
        <v>25950.711719699997</v>
      </c>
      <c r="J4" s="59">
        <v>1</v>
      </c>
    </row>
    <row r="5" spans="1:10">
      <c r="A5" s="69"/>
      <c r="B5" s="64"/>
      <c r="C5" s="62" t="s">
        <v>21</v>
      </c>
      <c r="D5" s="64"/>
      <c r="E5" s="64" t="s">
        <v>22</v>
      </c>
      <c r="F5" s="66">
        <v>1.1700999999999999</v>
      </c>
      <c r="G5" s="60"/>
      <c r="H5" s="50"/>
      <c r="I5" s="50"/>
      <c r="J5" s="60"/>
    </row>
    <row r="6" spans="1:10">
      <c r="A6" s="70"/>
      <c r="B6" s="65"/>
      <c r="C6" s="63"/>
      <c r="D6" s="65"/>
      <c r="E6" s="65"/>
      <c r="F6" s="67"/>
      <c r="G6" s="61"/>
      <c r="H6" s="51"/>
      <c r="I6" s="51"/>
      <c r="J6" s="61"/>
    </row>
    <row r="7" spans="1:10">
      <c r="A7" s="68" t="s">
        <v>16</v>
      </c>
      <c r="B7" s="71" t="s">
        <v>17</v>
      </c>
      <c r="C7" s="7" t="s">
        <v>23</v>
      </c>
      <c r="D7" s="71" t="s">
        <v>14</v>
      </c>
      <c r="E7" s="8" t="s">
        <v>22</v>
      </c>
      <c r="F7" s="9">
        <v>0.2636</v>
      </c>
      <c r="G7" s="59">
        <f>SUM(F7:F9)</f>
        <v>0.4546</v>
      </c>
      <c r="H7" s="49">
        <v>19001.680837200001</v>
      </c>
      <c r="I7" s="49">
        <v>9500.8404186000007</v>
      </c>
      <c r="J7" s="59">
        <v>2</v>
      </c>
    </row>
    <row r="8" spans="1:10">
      <c r="A8" s="69"/>
      <c r="B8" s="64"/>
      <c r="C8" s="62" t="s">
        <v>24</v>
      </c>
      <c r="D8" s="64"/>
      <c r="E8" s="64" t="s">
        <v>22</v>
      </c>
      <c r="F8" s="81">
        <v>0.191</v>
      </c>
      <c r="G8" s="60"/>
      <c r="H8" s="50"/>
      <c r="I8" s="50"/>
      <c r="J8" s="60"/>
    </row>
    <row r="9" spans="1:10">
      <c r="A9" s="70"/>
      <c r="B9" s="65"/>
      <c r="C9" s="63"/>
      <c r="D9" s="65"/>
      <c r="E9" s="65"/>
      <c r="F9" s="85"/>
      <c r="G9" s="61"/>
      <c r="H9" s="51"/>
      <c r="I9" s="51"/>
      <c r="J9" s="61"/>
    </row>
    <row r="10" spans="1:10">
      <c r="A10" s="5" t="s">
        <v>16</v>
      </c>
      <c r="B10" s="2" t="s">
        <v>17</v>
      </c>
      <c r="C10" s="3" t="s">
        <v>25</v>
      </c>
      <c r="D10" s="1" t="s">
        <v>14</v>
      </c>
      <c r="E10" s="2" t="s">
        <v>22</v>
      </c>
      <c r="F10" s="1">
        <v>0.29849999999999999</v>
      </c>
      <c r="G10" s="4">
        <f>F10</f>
        <v>0.29849999999999999</v>
      </c>
      <c r="H10" s="6">
        <v>12476.906576999998</v>
      </c>
      <c r="I10" s="6">
        <v>6238.453288499999</v>
      </c>
      <c r="J10" s="4">
        <v>3</v>
      </c>
    </row>
    <row r="11" spans="1:10">
      <c r="A11" s="5" t="s">
        <v>16</v>
      </c>
      <c r="B11" s="2" t="s">
        <v>17</v>
      </c>
      <c r="C11" s="3" t="s">
        <v>26</v>
      </c>
      <c r="D11" s="1" t="s">
        <v>14</v>
      </c>
      <c r="E11" s="2" t="s">
        <v>22</v>
      </c>
      <c r="F11" s="1">
        <v>0.30520000000000003</v>
      </c>
      <c r="G11" s="4">
        <f>F11</f>
        <v>0.30520000000000003</v>
      </c>
      <c r="H11" s="6">
        <v>12756.957746399999</v>
      </c>
      <c r="I11" s="6">
        <v>6378.4788731999997</v>
      </c>
      <c r="J11" s="4">
        <v>4</v>
      </c>
    </row>
    <row r="12" spans="1:10">
      <c r="A12" s="5" t="s">
        <v>16</v>
      </c>
      <c r="B12" s="2" t="s">
        <v>17</v>
      </c>
      <c r="C12" s="3" t="s">
        <v>27</v>
      </c>
      <c r="D12" s="1" t="s">
        <v>14</v>
      </c>
      <c r="E12" s="2" t="s">
        <v>22</v>
      </c>
      <c r="F12" s="1">
        <v>0.28889999999999999</v>
      </c>
      <c r="G12" s="4">
        <f>F12</f>
        <v>0.28889999999999999</v>
      </c>
      <c r="H12" s="6">
        <v>12075.639229799999</v>
      </c>
      <c r="I12" s="6">
        <v>6037.8196148999996</v>
      </c>
      <c r="J12" s="4">
        <v>5</v>
      </c>
    </row>
    <row r="13" spans="1:10">
      <c r="A13" s="68" t="s">
        <v>16</v>
      </c>
      <c r="B13" s="71" t="s">
        <v>17</v>
      </c>
      <c r="C13" s="7" t="s">
        <v>28</v>
      </c>
      <c r="D13" s="9" t="s">
        <v>14</v>
      </c>
      <c r="E13" s="8" t="s">
        <v>20</v>
      </c>
      <c r="F13" s="9">
        <v>3.4099999999999998E-2</v>
      </c>
      <c r="G13" s="59">
        <f>SUM(F13:F15)</f>
        <v>0.25840000000000002</v>
      </c>
      <c r="H13" s="49">
        <v>10800.779428799999</v>
      </c>
      <c r="I13" s="49">
        <v>5400.3897143999993</v>
      </c>
      <c r="J13" s="59">
        <v>6</v>
      </c>
    </row>
    <row r="14" spans="1:10">
      <c r="A14" s="69"/>
      <c r="B14" s="64"/>
      <c r="C14" s="62" t="s">
        <v>29</v>
      </c>
      <c r="D14" s="64" t="s">
        <v>30</v>
      </c>
      <c r="E14" s="64" t="s">
        <v>22</v>
      </c>
      <c r="F14" s="66">
        <v>0.2243</v>
      </c>
      <c r="G14" s="60"/>
      <c r="H14" s="50"/>
      <c r="I14" s="50"/>
      <c r="J14" s="60"/>
    </row>
    <row r="15" spans="1:10">
      <c r="A15" s="70"/>
      <c r="B15" s="65"/>
      <c r="C15" s="63"/>
      <c r="D15" s="65"/>
      <c r="E15" s="65"/>
      <c r="F15" s="67"/>
      <c r="G15" s="61"/>
      <c r="H15" s="51"/>
      <c r="I15" s="51"/>
      <c r="J15" s="61"/>
    </row>
    <row r="16" spans="1:10">
      <c r="A16" s="5" t="s">
        <v>16</v>
      </c>
      <c r="B16" s="2" t="s">
        <v>17</v>
      </c>
      <c r="C16" s="3" t="s">
        <v>31</v>
      </c>
      <c r="D16" s="1" t="s">
        <v>30</v>
      </c>
      <c r="E16" s="2" t="s">
        <v>22</v>
      </c>
      <c r="F16" s="1">
        <v>0.2059</v>
      </c>
      <c r="G16" s="4">
        <f>F16</f>
        <v>0.2059</v>
      </c>
      <c r="H16" s="6">
        <v>8606.3486237999987</v>
      </c>
      <c r="I16" s="6">
        <v>4303.1743118999993</v>
      </c>
      <c r="J16" s="4">
        <v>7</v>
      </c>
    </row>
    <row r="17" spans="1:10">
      <c r="A17" s="5" t="s">
        <v>16</v>
      </c>
      <c r="B17" s="2" t="s">
        <v>17</v>
      </c>
      <c r="C17" s="3" t="s">
        <v>32</v>
      </c>
      <c r="D17" s="1" t="s">
        <v>33</v>
      </c>
      <c r="E17" s="2" t="s">
        <v>22</v>
      </c>
      <c r="F17" s="1">
        <v>6.3600000000000004E-2</v>
      </c>
      <c r="G17" s="4">
        <f>F17</f>
        <v>6.3600000000000004E-2</v>
      </c>
      <c r="H17" s="6">
        <v>2658.3961752</v>
      </c>
      <c r="I17" s="6">
        <v>1329.1980876</v>
      </c>
      <c r="J17" s="4">
        <v>8</v>
      </c>
    </row>
    <row r="18" spans="1:10">
      <c r="A18" s="5" t="s">
        <v>16</v>
      </c>
      <c r="B18" s="2" t="s">
        <v>17</v>
      </c>
      <c r="C18" s="3" t="s">
        <v>34</v>
      </c>
      <c r="D18" s="1" t="s">
        <v>33</v>
      </c>
      <c r="E18" s="2" t="s">
        <v>35</v>
      </c>
      <c r="F18" s="1">
        <v>1.2706999999999999</v>
      </c>
      <c r="G18" s="4">
        <f>F18</f>
        <v>1.2706999999999999</v>
      </c>
      <c r="H18" s="6">
        <v>9455.9292984000003</v>
      </c>
      <c r="I18" s="6">
        <v>4727.9646492000002</v>
      </c>
      <c r="J18" s="4">
        <v>9</v>
      </c>
    </row>
    <row r="19" spans="1:10">
      <c r="A19" s="68" t="s">
        <v>16</v>
      </c>
      <c r="B19" s="71" t="s">
        <v>17</v>
      </c>
      <c r="C19" s="7" t="s">
        <v>36</v>
      </c>
      <c r="D19" s="9" t="s">
        <v>14</v>
      </c>
      <c r="E19" s="8" t="s">
        <v>22</v>
      </c>
      <c r="F19" s="9">
        <v>1.1861999999999999</v>
      </c>
      <c r="G19" s="59">
        <f>SUM(F19:F27)</f>
        <v>2.4150999999999994</v>
      </c>
      <c r="H19" s="49">
        <v>100947.9968982</v>
      </c>
      <c r="I19" s="49">
        <v>50473.9984491</v>
      </c>
      <c r="J19" s="59">
        <v>10</v>
      </c>
    </row>
    <row r="20" spans="1:10">
      <c r="A20" s="69"/>
      <c r="B20" s="64"/>
      <c r="C20" s="10" t="s">
        <v>37</v>
      </c>
      <c r="D20" s="11" t="s">
        <v>19</v>
      </c>
      <c r="E20" s="12" t="s">
        <v>22</v>
      </c>
      <c r="F20" s="11">
        <v>1.0681</v>
      </c>
      <c r="G20" s="60"/>
      <c r="H20" s="50"/>
      <c r="I20" s="50"/>
      <c r="J20" s="60"/>
    </row>
    <row r="21" spans="1:10">
      <c r="A21" s="69"/>
      <c r="B21" s="64"/>
      <c r="C21" s="10" t="s">
        <v>38</v>
      </c>
      <c r="D21" s="11" t="s">
        <v>19</v>
      </c>
      <c r="E21" s="12" t="s">
        <v>22</v>
      </c>
      <c r="F21" s="13">
        <v>0.03</v>
      </c>
      <c r="G21" s="60"/>
      <c r="H21" s="50"/>
      <c r="I21" s="50"/>
      <c r="J21" s="60"/>
    </row>
    <row r="22" spans="1:10">
      <c r="A22" s="69"/>
      <c r="B22" s="64"/>
      <c r="C22" s="10" t="s">
        <v>39</v>
      </c>
      <c r="D22" s="11" t="s">
        <v>19</v>
      </c>
      <c r="E22" s="12" t="s">
        <v>20</v>
      </c>
      <c r="F22" s="13">
        <v>2.5000000000000001E-2</v>
      </c>
      <c r="G22" s="60"/>
      <c r="H22" s="50"/>
      <c r="I22" s="50"/>
      <c r="J22" s="60"/>
    </row>
    <row r="23" spans="1:10">
      <c r="A23" s="69"/>
      <c r="B23" s="64"/>
      <c r="C23" s="10" t="s">
        <v>40</v>
      </c>
      <c r="D23" s="11" t="s">
        <v>19</v>
      </c>
      <c r="E23" s="12" t="s">
        <v>20</v>
      </c>
      <c r="F23" s="13">
        <v>2.5000000000000001E-2</v>
      </c>
      <c r="G23" s="60"/>
      <c r="H23" s="50"/>
      <c r="I23" s="50"/>
      <c r="J23" s="60"/>
    </row>
    <row r="24" spans="1:10">
      <c r="A24" s="69"/>
      <c r="B24" s="64"/>
      <c r="C24" s="10" t="s">
        <v>41</v>
      </c>
      <c r="D24" s="11" t="s">
        <v>19</v>
      </c>
      <c r="E24" s="12" t="s">
        <v>22</v>
      </c>
      <c r="F24" s="11">
        <v>3.1099999999999999E-2</v>
      </c>
      <c r="G24" s="60"/>
      <c r="H24" s="50"/>
      <c r="I24" s="50"/>
      <c r="J24" s="60"/>
    </row>
    <row r="25" spans="1:10">
      <c r="A25" s="69"/>
      <c r="B25" s="64"/>
      <c r="C25" s="10" t="s">
        <v>42</v>
      </c>
      <c r="D25" s="11" t="s">
        <v>14</v>
      </c>
      <c r="E25" s="12" t="s">
        <v>22</v>
      </c>
      <c r="F25" s="11">
        <v>2.6599999999999999E-2</v>
      </c>
      <c r="G25" s="60"/>
      <c r="H25" s="50"/>
      <c r="I25" s="50"/>
      <c r="J25" s="60"/>
    </row>
    <row r="26" spans="1:10">
      <c r="A26" s="69"/>
      <c r="B26" s="64"/>
      <c r="C26" s="62" t="s">
        <v>43</v>
      </c>
      <c r="D26" s="64" t="s">
        <v>14</v>
      </c>
      <c r="E26" s="64" t="s">
        <v>22</v>
      </c>
      <c r="F26" s="66">
        <v>2.3099999999999999E-2</v>
      </c>
      <c r="G26" s="60"/>
      <c r="H26" s="50"/>
      <c r="I26" s="50"/>
      <c r="J26" s="60"/>
    </row>
    <row r="27" spans="1:10">
      <c r="A27" s="70"/>
      <c r="B27" s="65"/>
      <c r="C27" s="63"/>
      <c r="D27" s="65"/>
      <c r="E27" s="65"/>
      <c r="F27" s="67"/>
      <c r="G27" s="61"/>
      <c r="H27" s="51"/>
      <c r="I27" s="51"/>
      <c r="J27" s="61"/>
    </row>
    <row r="28" spans="1:10">
      <c r="A28" s="5" t="s">
        <v>16</v>
      </c>
      <c r="B28" s="2" t="s">
        <v>17</v>
      </c>
      <c r="C28" s="3" t="s">
        <v>44</v>
      </c>
      <c r="D28" s="1" t="s">
        <v>14</v>
      </c>
      <c r="E28" s="2" t="s">
        <v>45</v>
      </c>
      <c r="F28" s="14">
        <v>8.2000000000000003E-2</v>
      </c>
      <c r="G28" s="15">
        <f>F28</f>
        <v>8.2000000000000003E-2</v>
      </c>
      <c r="H28" s="6">
        <v>542.39285400000006</v>
      </c>
      <c r="I28" s="6">
        <v>271.19642700000003</v>
      </c>
      <c r="J28" s="4">
        <v>11</v>
      </c>
    </row>
    <row r="29" spans="1:10">
      <c r="A29" s="5" t="s">
        <v>16</v>
      </c>
      <c r="B29" s="2" t="s">
        <v>17</v>
      </c>
      <c r="C29" s="3" t="s">
        <v>46</v>
      </c>
      <c r="D29" s="1" t="s">
        <v>47</v>
      </c>
      <c r="E29" s="2" t="s">
        <v>48</v>
      </c>
      <c r="F29" s="1">
        <v>3.6499999999999998E-2</v>
      </c>
      <c r="G29" s="4">
        <f>F29</f>
        <v>3.6499999999999998E-2</v>
      </c>
      <c r="H29" s="6">
        <v>1357.9903109999998</v>
      </c>
      <c r="I29" s="6">
        <v>678.9951554999999</v>
      </c>
      <c r="J29" s="4">
        <v>12</v>
      </c>
    </row>
    <row r="30" spans="1:10">
      <c r="A30" s="68" t="s">
        <v>16</v>
      </c>
      <c r="B30" s="71" t="s">
        <v>17</v>
      </c>
      <c r="C30" s="7" t="s">
        <v>49</v>
      </c>
      <c r="D30" s="71" t="s">
        <v>50</v>
      </c>
      <c r="E30" s="8" t="s">
        <v>48</v>
      </c>
      <c r="F30" s="9">
        <v>3.0599999999999999E-2</v>
      </c>
      <c r="G30" s="59">
        <f>SUM(F30:F32)</f>
        <v>6.08E-2</v>
      </c>
      <c r="H30" s="49">
        <v>2262.0770112</v>
      </c>
      <c r="I30" s="49">
        <v>1131.0385056</v>
      </c>
      <c r="J30" s="59">
        <v>13</v>
      </c>
    </row>
    <row r="31" spans="1:10">
      <c r="A31" s="69"/>
      <c r="B31" s="64"/>
      <c r="C31" s="62" t="s">
        <v>51</v>
      </c>
      <c r="D31" s="64"/>
      <c r="E31" s="64" t="s">
        <v>48</v>
      </c>
      <c r="F31" s="66">
        <v>3.0200000000000001E-2</v>
      </c>
      <c r="G31" s="60"/>
      <c r="H31" s="50"/>
      <c r="I31" s="50"/>
      <c r="J31" s="60"/>
    </row>
    <row r="32" spans="1:10">
      <c r="A32" s="70"/>
      <c r="B32" s="65"/>
      <c r="C32" s="63"/>
      <c r="D32" s="65"/>
      <c r="E32" s="65"/>
      <c r="F32" s="67"/>
      <c r="G32" s="61"/>
      <c r="H32" s="51"/>
      <c r="I32" s="51"/>
      <c r="J32" s="61"/>
    </row>
    <row r="33" spans="1:10">
      <c r="A33" s="5" t="s">
        <v>16</v>
      </c>
      <c r="B33" s="2" t="s">
        <v>17</v>
      </c>
      <c r="C33" s="3" t="s">
        <v>52</v>
      </c>
      <c r="D33" s="1" t="s">
        <v>53</v>
      </c>
      <c r="E33" s="2" t="s">
        <v>45</v>
      </c>
      <c r="F33" s="14">
        <v>6.3419999999999996</v>
      </c>
      <c r="G33" s="15">
        <f>F33</f>
        <v>6.3419999999999996</v>
      </c>
      <c r="H33" s="6">
        <v>41949.457073999998</v>
      </c>
      <c r="I33" s="6">
        <v>20974.728536999999</v>
      </c>
      <c r="J33" s="4">
        <v>14</v>
      </c>
    </row>
    <row r="34" spans="1:10">
      <c r="A34" s="5" t="s">
        <v>16</v>
      </c>
      <c r="B34" s="2" t="s">
        <v>17</v>
      </c>
      <c r="C34" s="3" t="s">
        <v>54</v>
      </c>
      <c r="D34" s="1" t="s">
        <v>14</v>
      </c>
      <c r="E34" s="2" t="s">
        <v>45</v>
      </c>
      <c r="F34" s="14">
        <v>4.3150000000000004</v>
      </c>
      <c r="G34" s="15">
        <f>F34</f>
        <v>4.3150000000000004</v>
      </c>
      <c r="H34" s="6">
        <v>28541.770305000002</v>
      </c>
      <c r="I34" s="6">
        <v>14270.885152500001</v>
      </c>
      <c r="J34" s="4">
        <v>15</v>
      </c>
    </row>
    <row r="35" spans="1:10">
      <c r="A35" s="68" t="s">
        <v>16</v>
      </c>
      <c r="B35" s="71" t="s">
        <v>17</v>
      </c>
      <c r="C35" s="7" t="s">
        <v>55</v>
      </c>
      <c r="D35" s="71" t="s">
        <v>14</v>
      </c>
      <c r="E35" s="8" t="s">
        <v>45</v>
      </c>
      <c r="F35" s="9">
        <v>1.4155</v>
      </c>
      <c r="G35" s="59">
        <f>SUM(F35:F37)</f>
        <v>2.3420999999999998</v>
      </c>
      <c r="H35" s="49">
        <v>15491.930528699997</v>
      </c>
      <c r="I35" s="49">
        <v>7745.9652643499985</v>
      </c>
      <c r="J35" s="59">
        <v>16</v>
      </c>
    </row>
    <row r="36" spans="1:10">
      <c r="A36" s="69"/>
      <c r="B36" s="64"/>
      <c r="C36" s="62" t="s">
        <v>56</v>
      </c>
      <c r="D36" s="64"/>
      <c r="E36" s="64" t="s">
        <v>45</v>
      </c>
      <c r="F36" s="66">
        <v>0.92659999999999998</v>
      </c>
      <c r="G36" s="60"/>
      <c r="H36" s="50"/>
      <c r="I36" s="50"/>
      <c r="J36" s="60"/>
    </row>
    <row r="37" spans="1:10">
      <c r="A37" s="70"/>
      <c r="B37" s="65"/>
      <c r="C37" s="63"/>
      <c r="D37" s="65"/>
      <c r="E37" s="65"/>
      <c r="F37" s="67"/>
      <c r="G37" s="61"/>
      <c r="H37" s="51"/>
      <c r="I37" s="51"/>
      <c r="J37" s="61"/>
    </row>
    <row r="38" spans="1:10">
      <c r="A38" s="5" t="s">
        <v>16</v>
      </c>
      <c r="B38" s="2" t="s">
        <v>17</v>
      </c>
      <c r="C38" s="3" t="s">
        <v>57</v>
      </c>
      <c r="D38" s="1" t="s">
        <v>58</v>
      </c>
      <c r="E38" s="2" t="s">
        <v>48</v>
      </c>
      <c r="F38" s="14">
        <v>0.108</v>
      </c>
      <c r="G38" s="15">
        <f t="shared" ref="G38:G44" si="0">F38</f>
        <v>0.108</v>
      </c>
      <c r="H38" s="6">
        <v>4018.1631119999997</v>
      </c>
      <c r="I38" s="6">
        <v>2009.0815559999999</v>
      </c>
      <c r="J38" s="4">
        <v>17</v>
      </c>
    </row>
    <row r="39" spans="1:10">
      <c r="A39" s="5" t="s">
        <v>16</v>
      </c>
      <c r="B39" s="2" t="s">
        <v>17</v>
      </c>
      <c r="C39" s="3" t="s">
        <v>59</v>
      </c>
      <c r="D39" s="1" t="s">
        <v>58</v>
      </c>
      <c r="E39" s="2" t="s">
        <v>48</v>
      </c>
      <c r="F39" s="1">
        <v>0.10829999999999999</v>
      </c>
      <c r="G39" s="4">
        <f t="shared" si="0"/>
        <v>0.10829999999999999</v>
      </c>
      <c r="H39" s="6">
        <v>4029.3246761999999</v>
      </c>
      <c r="I39" s="6">
        <v>2014.6623380999999</v>
      </c>
      <c r="J39" s="4">
        <v>18</v>
      </c>
    </row>
    <row r="40" spans="1:10">
      <c r="A40" s="5" t="s">
        <v>16</v>
      </c>
      <c r="B40" s="2" t="s">
        <v>17</v>
      </c>
      <c r="C40" s="3" t="s">
        <v>60</v>
      </c>
      <c r="D40" s="1" t="s">
        <v>61</v>
      </c>
      <c r="E40" s="2" t="s">
        <v>22</v>
      </c>
      <c r="F40" s="1">
        <v>8.0699999999999994E-2</v>
      </c>
      <c r="G40" s="4">
        <f t="shared" si="0"/>
        <v>8.0699999999999994E-2</v>
      </c>
      <c r="H40" s="6">
        <v>3373.1536373999993</v>
      </c>
      <c r="I40" s="6">
        <v>1686.5768186999996</v>
      </c>
      <c r="J40" s="4">
        <v>19</v>
      </c>
    </row>
    <row r="41" spans="1:10">
      <c r="A41" s="16" t="s">
        <v>16</v>
      </c>
      <c r="B41" t="s">
        <v>17</v>
      </c>
      <c r="C41" s="10" t="s">
        <v>62</v>
      </c>
      <c r="D41" s="11" t="s">
        <v>53</v>
      </c>
      <c r="E41" t="s">
        <v>45</v>
      </c>
      <c r="F41" s="13">
        <v>1.849</v>
      </c>
      <c r="G41" s="17">
        <f t="shared" si="0"/>
        <v>1.849</v>
      </c>
      <c r="H41" s="50">
        <v>12230.297402999999</v>
      </c>
      <c r="I41" s="50">
        <v>6115.1487014999993</v>
      </c>
      <c r="J41" s="18">
        <v>20</v>
      </c>
    </row>
    <row r="42" spans="1:10">
      <c r="A42" s="5" t="s">
        <v>16</v>
      </c>
      <c r="B42" s="2" t="s">
        <v>17</v>
      </c>
      <c r="C42" s="3" t="s">
        <v>63</v>
      </c>
      <c r="D42" s="1" t="s">
        <v>61</v>
      </c>
      <c r="E42" s="2" t="s">
        <v>22</v>
      </c>
      <c r="F42" s="1">
        <v>0.5252</v>
      </c>
      <c r="G42" s="4">
        <f t="shared" si="0"/>
        <v>0.5252</v>
      </c>
      <c r="H42" s="6">
        <v>21952.667786399998</v>
      </c>
      <c r="I42" s="6">
        <v>10976.333893199999</v>
      </c>
      <c r="J42" s="4">
        <v>21</v>
      </c>
    </row>
    <row r="43" spans="1:10">
      <c r="A43" s="16" t="s">
        <v>16</v>
      </c>
      <c r="B43" t="s">
        <v>17</v>
      </c>
      <c r="C43" s="10" t="s">
        <v>64</v>
      </c>
      <c r="D43" s="11" t="s">
        <v>14</v>
      </c>
      <c r="E43" t="s">
        <v>22</v>
      </c>
      <c r="F43" s="11">
        <v>0.26690000000000003</v>
      </c>
      <c r="G43" s="18">
        <f t="shared" si="0"/>
        <v>0.26690000000000003</v>
      </c>
      <c r="H43" s="50">
        <v>11156.0682258</v>
      </c>
      <c r="I43" s="50">
        <v>5578.0341128999999</v>
      </c>
      <c r="J43" s="18">
        <v>22</v>
      </c>
    </row>
    <row r="44" spans="1:10">
      <c r="A44" s="5" t="s">
        <v>16</v>
      </c>
      <c r="B44" s="2" t="s">
        <v>65</v>
      </c>
      <c r="C44" s="3" t="s">
        <v>66</v>
      </c>
      <c r="D44" s="1" t="s">
        <v>14</v>
      </c>
      <c r="E44" s="2" t="s">
        <v>67</v>
      </c>
      <c r="F44" s="1">
        <v>2.7099999999999999E-2</v>
      </c>
      <c r="G44" s="4">
        <f t="shared" si="0"/>
        <v>2.7099999999999999E-2</v>
      </c>
      <c r="H44" s="6">
        <v>1244.7662513999999</v>
      </c>
      <c r="I44" s="6">
        <v>622.38312569999994</v>
      </c>
      <c r="J44" s="4">
        <v>23</v>
      </c>
    </row>
    <row r="45" spans="1:10">
      <c r="A45" s="68" t="s">
        <v>68</v>
      </c>
      <c r="B45" s="71" t="s">
        <v>69</v>
      </c>
      <c r="C45" s="7" t="s">
        <v>70</v>
      </c>
      <c r="D45" s="71" t="s">
        <v>71</v>
      </c>
      <c r="E45" s="8" t="s">
        <v>72</v>
      </c>
      <c r="F45" s="19">
        <v>7.0000000000000001E-3</v>
      </c>
      <c r="G45" s="72">
        <f>SUM(F45:F59)</f>
        <v>0.52350000000000008</v>
      </c>
      <c r="H45" s="49">
        <v>24045.576848999997</v>
      </c>
      <c r="I45" s="49">
        <v>12022.788424499999</v>
      </c>
      <c r="J45" s="59">
        <v>1</v>
      </c>
    </row>
    <row r="46" spans="1:10">
      <c r="A46" s="69"/>
      <c r="B46" s="64"/>
      <c r="C46" s="10" t="s">
        <v>73</v>
      </c>
      <c r="D46" s="64"/>
      <c r="E46" s="12" t="s">
        <v>72</v>
      </c>
      <c r="F46" s="11">
        <v>4.1099999999999998E-2</v>
      </c>
      <c r="G46" s="60"/>
      <c r="H46" s="50"/>
      <c r="I46" s="50"/>
      <c r="J46" s="60"/>
    </row>
    <row r="47" spans="1:10">
      <c r="A47" s="69"/>
      <c r="B47" s="64"/>
      <c r="C47" s="10" t="s">
        <v>74</v>
      </c>
      <c r="D47" s="64"/>
      <c r="E47" s="12" t="s">
        <v>72</v>
      </c>
      <c r="F47" s="11">
        <v>6.4199999999999993E-2</v>
      </c>
      <c r="G47" s="60"/>
      <c r="H47" s="50"/>
      <c r="I47" s="50"/>
      <c r="J47" s="60"/>
    </row>
    <row r="48" spans="1:10">
      <c r="A48" s="69"/>
      <c r="B48" s="64"/>
      <c r="C48" s="10" t="s">
        <v>75</v>
      </c>
      <c r="D48" s="64"/>
      <c r="E48" s="12" t="s">
        <v>72</v>
      </c>
      <c r="F48" s="11">
        <v>4.02E-2</v>
      </c>
      <c r="G48" s="60"/>
      <c r="H48" s="50"/>
      <c r="I48" s="50"/>
      <c r="J48" s="60"/>
    </row>
    <row r="49" spans="1:10">
      <c r="A49" s="69"/>
      <c r="B49" s="64"/>
      <c r="C49" s="10" t="s">
        <v>76</v>
      </c>
      <c r="D49" s="64"/>
      <c r="E49" s="12" t="s">
        <v>72</v>
      </c>
      <c r="F49" s="11">
        <v>6.4999999999999997E-3</v>
      </c>
      <c r="G49" s="60"/>
      <c r="H49" s="50"/>
      <c r="I49" s="50"/>
      <c r="J49" s="60"/>
    </row>
    <row r="50" spans="1:10">
      <c r="A50" s="69"/>
      <c r="B50" s="64"/>
      <c r="C50" s="10" t="s">
        <v>77</v>
      </c>
      <c r="D50" s="64"/>
      <c r="E50" s="12" t="s">
        <v>72</v>
      </c>
      <c r="F50" s="11">
        <v>7.8200000000000006E-2</v>
      </c>
      <c r="G50" s="60"/>
      <c r="H50" s="50"/>
      <c r="I50" s="50"/>
      <c r="J50" s="60"/>
    </row>
    <row r="51" spans="1:10">
      <c r="A51" s="69"/>
      <c r="B51" s="64"/>
      <c r="C51" s="10" t="s">
        <v>78</v>
      </c>
      <c r="D51" s="64"/>
      <c r="E51" s="12" t="s">
        <v>72</v>
      </c>
      <c r="F51" s="11">
        <v>1.5900000000000001E-2</v>
      </c>
      <c r="G51" s="60"/>
      <c r="H51" s="50"/>
      <c r="I51" s="50"/>
      <c r="J51" s="60"/>
    </row>
    <row r="52" spans="1:10">
      <c r="A52" s="69"/>
      <c r="B52" s="64"/>
      <c r="C52" s="10" t="s">
        <v>79</v>
      </c>
      <c r="D52" s="64"/>
      <c r="E52" s="12" t="s">
        <v>72</v>
      </c>
      <c r="F52" s="11">
        <v>1.34E-2</v>
      </c>
      <c r="G52" s="60"/>
      <c r="H52" s="50"/>
      <c r="I52" s="50"/>
      <c r="J52" s="60"/>
    </row>
    <row r="53" spans="1:10">
      <c r="A53" s="69"/>
      <c r="B53" s="64"/>
      <c r="C53" s="10" t="s">
        <v>80</v>
      </c>
      <c r="D53" s="64"/>
      <c r="E53" s="12" t="s">
        <v>72</v>
      </c>
      <c r="F53" s="11">
        <v>4.9799999999999997E-2</v>
      </c>
      <c r="G53" s="60"/>
      <c r="H53" s="50"/>
      <c r="I53" s="50"/>
      <c r="J53" s="60"/>
    </row>
    <row r="54" spans="1:10">
      <c r="A54" s="69"/>
      <c r="B54" s="64"/>
      <c r="C54" s="10" t="s">
        <v>81</v>
      </c>
      <c r="D54" s="64"/>
      <c r="E54" s="12" t="s">
        <v>72</v>
      </c>
      <c r="F54" s="11">
        <v>6.6500000000000004E-2</v>
      </c>
      <c r="G54" s="60"/>
      <c r="H54" s="50"/>
      <c r="I54" s="50"/>
      <c r="J54" s="60"/>
    </row>
    <row r="55" spans="1:10">
      <c r="A55" s="69"/>
      <c r="B55" s="64"/>
      <c r="C55" s="10" t="s">
        <v>82</v>
      </c>
      <c r="D55" s="64"/>
      <c r="E55" s="12" t="s">
        <v>72</v>
      </c>
      <c r="F55" s="11">
        <v>3.6600000000000001E-2</v>
      </c>
      <c r="G55" s="60"/>
      <c r="H55" s="50"/>
      <c r="I55" s="50"/>
      <c r="J55" s="60"/>
    </row>
    <row r="56" spans="1:10">
      <c r="A56" s="69"/>
      <c r="B56" s="64"/>
      <c r="C56" s="10" t="s">
        <v>83</v>
      </c>
      <c r="D56" s="64"/>
      <c r="E56" s="12" t="s">
        <v>72</v>
      </c>
      <c r="F56" s="11">
        <v>3.8E-3</v>
      </c>
      <c r="G56" s="60"/>
      <c r="H56" s="50"/>
      <c r="I56" s="50"/>
      <c r="J56" s="60"/>
    </row>
    <row r="57" spans="1:10">
      <c r="A57" s="69"/>
      <c r="B57" s="64"/>
      <c r="C57" s="10" t="s">
        <v>84</v>
      </c>
      <c r="D57" s="64"/>
      <c r="E57" s="12" t="s">
        <v>72</v>
      </c>
      <c r="F57" s="11">
        <v>8.3299999999999999E-2</v>
      </c>
      <c r="G57" s="60"/>
      <c r="H57" s="50"/>
      <c r="I57" s="50"/>
      <c r="J57" s="60"/>
    </row>
    <row r="58" spans="1:10">
      <c r="A58" s="69"/>
      <c r="B58" s="64"/>
      <c r="C58" s="62" t="s">
        <v>85</v>
      </c>
      <c r="D58" s="64"/>
      <c r="E58" s="64" t="s">
        <v>72</v>
      </c>
      <c r="F58" s="81">
        <v>1.7000000000000001E-2</v>
      </c>
      <c r="G58" s="60"/>
      <c r="H58" s="50"/>
      <c r="I58" s="50"/>
      <c r="J58" s="60"/>
    </row>
    <row r="59" spans="1:10">
      <c r="A59" s="70"/>
      <c r="B59" s="65"/>
      <c r="C59" s="63"/>
      <c r="D59" s="65"/>
      <c r="E59" s="65"/>
      <c r="F59" s="85"/>
      <c r="G59" s="61"/>
      <c r="H59" s="51"/>
      <c r="I59" s="51"/>
      <c r="J59" s="61"/>
    </row>
    <row r="60" spans="1:10">
      <c r="A60" s="104" t="s">
        <v>68</v>
      </c>
      <c r="B60" s="71" t="s">
        <v>69</v>
      </c>
      <c r="C60" s="7" t="s">
        <v>86</v>
      </c>
      <c r="D60" s="71" t="s">
        <v>71</v>
      </c>
      <c r="E60" s="8" t="s">
        <v>72</v>
      </c>
      <c r="F60" s="19">
        <v>1.6E-2</v>
      </c>
      <c r="G60" s="72">
        <f>SUM(F60:F66)</f>
        <v>0.11549999999999999</v>
      </c>
      <c r="H60" s="49">
        <v>5305.1845769999991</v>
      </c>
      <c r="I60" s="49">
        <v>2652.5922884999995</v>
      </c>
      <c r="J60" s="59">
        <v>2</v>
      </c>
    </row>
    <row r="61" spans="1:10">
      <c r="A61" s="103"/>
      <c r="B61" s="64"/>
      <c r="C61" s="10" t="s">
        <v>87</v>
      </c>
      <c r="D61" s="64"/>
      <c r="E61" s="12" t="s">
        <v>72</v>
      </c>
      <c r="F61" s="11">
        <v>2.9600000000000001E-2</v>
      </c>
      <c r="G61" s="60"/>
      <c r="H61" s="50"/>
      <c r="I61" s="50"/>
      <c r="J61" s="60"/>
    </row>
    <row r="62" spans="1:10">
      <c r="A62" s="103"/>
      <c r="B62" s="64"/>
      <c r="C62" s="10" t="s">
        <v>88</v>
      </c>
      <c r="D62" s="64"/>
      <c r="E62" s="12" t="s">
        <v>72</v>
      </c>
      <c r="F62" s="11">
        <v>2.52E-2</v>
      </c>
      <c r="G62" s="60"/>
      <c r="H62" s="50"/>
      <c r="I62" s="50"/>
      <c r="J62" s="60"/>
    </row>
    <row r="63" spans="1:10">
      <c r="A63" s="103"/>
      <c r="B63" s="64"/>
      <c r="C63" s="10" t="s">
        <v>89</v>
      </c>
      <c r="D63" s="64"/>
      <c r="E63" s="12" t="s">
        <v>72</v>
      </c>
      <c r="F63" s="11">
        <v>1.8E-3</v>
      </c>
      <c r="G63" s="60"/>
      <c r="H63" s="50"/>
      <c r="I63" s="50"/>
      <c r="J63" s="60"/>
    </row>
    <row r="64" spans="1:10">
      <c r="A64" s="103"/>
      <c r="B64" s="64"/>
      <c r="C64" s="10" t="s">
        <v>90</v>
      </c>
      <c r="D64" s="64"/>
      <c r="E64" s="12" t="s">
        <v>72</v>
      </c>
      <c r="F64" s="11">
        <v>3.56E-2</v>
      </c>
      <c r="G64" s="60"/>
      <c r="H64" s="50"/>
      <c r="I64" s="50"/>
      <c r="J64" s="60"/>
    </row>
    <row r="65" spans="1:10">
      <c r="A65" s="103"/>
      <c r="B65" s="64"/>
      <c r="C65" s="62" t="s">
        <v>91</v>
      </c>
      <c r="D65" s="64"/>
      <c r="E65" s="64" t="s">
        <v>72</v>
      </c>
      <c r="F65" s="66">
        <v>7.3000000000000001E-3</v>
      </c>
      <c r="G65" s="60"/>
      <c r="H65" s="50"/>
      <c r="I65" s="50"/>
      <c r="J65" s="60"/>
    </row>
    <row r="66" spans="1:10">
      <c r="A66" s="105"/>
      <c r="B66" s="65"/>
      <c r="C66" s="63"/>
      <c r="D66" s="65"/>
      <c r="E66" s="65"/>
      <c r="F66" s="67"/>
      <c r="G66" s="61"/>
      <c r="H66" s="51"/>
      <c r="I66" s="51"/>
      <c r="J66" s="61"/>
    </row>
    <row r="67" spans="1:10">
      <c r="A67" s="104" t="s">
        <v>68</v>
      </c>
      <c r="B67" s="71" t="s">
        <v>69</v>
      </c>
      <c r="C67" s="7" t="s">
        <v>92</v>
      </c>
      <c r="D67" s="71" t="s">
        <v>71</v>
      </c>
      <c r="E67" s="8" t="s">
        <v>72</v>
      </c>
      <c r="F67" s="9">
        <v>6.4000000000000003E-3</v>
      </c>
      <c r="G67" s="59">
        <f>SUM(F67:F69)</f>
        <v>4.58E-2</v>
      </c>
      <c r="H67" s="49">
        <v>2103.7008971999999</v>
      </c>
      <c r="I67" s="49">
        <v>1051.8504485999999</v>
      </c>
      <c r="J67" s="59">
        <v>3</v>
      </c>
    </row>
    <row r="68" spans="1:10">
      <c r="A68" s="103"/>
      <c r="B68" s="64"/>
      <c r="C68" s="62" t="s">
        <v>93</v>
      </c>
      <c r="D68" s="64"/>
      <c r="E68" s="64" t="s">
        <v>72</v>
      </c>
      <c r="F68" s="66">
        <v>3.9399999999999998E-2</v>
      </c>
      <c r="G68" s="60"/>
      <c r="H68" s="50"/>
      <c r="I68" s="50"/>
      <c r="J68" s="60"/>
    </row>
    <row r="69" spans="1:10">
      <c r="A69" s="105"/>
      <c r="B69" s="65"/>
      <c r="C69" s="63"/>
      <c r="D69" s="65"/>
      <c r="E69" s="65"/>
      <c r="F69" s="67"/>
      <c r="G69" s="61"/>
      <c r="H69" s="51"/>
      <c r="I69" s="51"/>
      <c r="J69" s="61"/>
    </row>
    <row r="70" spans="1:10">
      <c r="A70" s="68" t="s">
        <v>68</v>
      </c>
      <c r="B70" s="71" t="s">
        <v>69</v>
      </c>
      <c r="C70" s="7" t="s">
        <v>94</v>
      </c>
      <c r="D70" s="71" t="s">
        <v>71</v>
      </c>
      <c r="E70" s="8" t="s">
        <v>72</v>
      </c>
      <c r="F70" s="9">
        <v>6.6400000000000001E-2</v>
      </c>
      <c r="G70" s="59">
        <f>SUM(F70:F75)</f>
        <v>0.70609999999999995</v>
      </c>
      <c r="H70" s="49">
        <v>32432.821037400001</v>
      </c>
      <c r="I70" s="49">
        <v>16216.4105187</v>
      </c>
      <c r="J70" s="59">
        <v>4</v>
      </c>
    </row>
    <row r="71" spans="1:10">
      <c r="A71" s="69"/>
      <c r="B71" s="64"/>
      <c r="C71" s="10" t="s">
        <v>95</v>
      </c>
      <c r="D71" s="64"/>
      <c r="E71" s="12" t="s">
        <v>72</v>
      </c>
      <c r="F71" s="11">
        <v>3.3599999999999998E-2</v>
      </c>
      <c r="G71" s="60"/>
      <c r="H71" s="50"/>
      <c r="I71" s="50"/>
      <c r="J71" s="60"/>
    </row>
    <row r="72" spans="1:10">
      <c r="A72" s="69"/>
      <c r="B72" s="64"/>
      <c r="C72" s="10" t="s">
        <v>96</v>
      </c>
      <c r="D72" s="64"/>
      <c r="E72" s="12" t="s">
        <v>72</v>
      </c>
      <c r="F72" s="11">
        <v>4.4999999999999997E-3</v>
      </c>
      <c r="G72" s="60"/>
      <c r="H72" s="50"/>
      <c r="I72" s="50"/>
      <c r="J72" s="60"/>
    </row>
    <row r="73" spans="1:10">
      <c r="A73" s="69"/>
      <c r="B73" s="64"/>
      <c r="C73" s="10" t="s">
        <v>97</v>
      </c>
      <c r="D73" s="64"/>
      <c r="E73" s="12" t="s">
        <v>72</v>
      </c>
      <c r="F73" s="11">
        <v>0.51139999999999997</v>
      </c>
      <c r="G73" s="60"/>
      <c r="H73" s="50"/>
      <c r="I73" s="50"/>
      <c r="J73" s="60"/>
    </row>
    <row r="74" spans="1:10">
      <c r="A74" s="69"/>
      <c r="B74" s="64"/>
      <c r="C74" s="62" t="s">
        <v>98</v>
      </c>
      <c r="D74" s="64"/>
      <c r="E74" s="64" t="s">
        <v>72</v>
      </c>
      <c r="F74" s="66">
        <v>9.0200000000000002E-2</v>
      </c>
      <c r="G74" s="60"/>
      <c r="H74" s="50"/>
      <c r="I74" s="50"/>
      <c r="J74" s="60"/>
    </row>
    <row r="75" spans="1:10">
      <c r="A75" s="70"/>
      <c r="B75" s="65"/>
      <c r="C75" s="63"/>
      <c r="D75" s="65"/>
      <c r="E75" s="65"/>
      <c r="F75" s="67"/>
      <c r="G75" s="61"/>
      <c r="H75" s="51"/>
      <c r="I75" s="51"/>
      <c r="J75" s="61"/>
    </row>
    <row r="76" spans="1:10">
      <c r="A76" s="16" t="s">
        <v>68</v>
      </c>
      <c r="B76" t="s">
        <v>69</v>
      </c>
      <c r="C76" s="10" t="s">
        <v>99</v>
      </c>
      <c r="D76" s="11" t="s">
        <v>100</v>
      </c>
      <c r="E76" t="s">
        <v>101</v>
      </c>
      <c r="F76" s="11">
        <v>0.28079999999999999</v>
      </c>
      <c r="G76" s="18">
        <f>F76</f>
        <v>0.28079999999999999</v>
      </c>
      <c r="H76" s="50">
        <v>10447.2240912</v>
      </c>
      <c r="I76" s="50">
        <v>5223.6120455999999</v>
      </c>
      <c r="J76" s="18">
        <v>5</v>
      </c>
    </row>
    <row r="77" spans="1:10">
      <c r="A77" s="5" t="s">
        <v>68</v>
      </c>
      <c r="B77" s="2" t="s">
        <v>69</v>
      </c>
      <c r="C77" s="3" t="s">
        <v>102</v>
      </c>
      <c r="D77" s="1" t="s">
        <v>103</v>
      </c>
      <c r="E77" s="2" t="s">
        <v>104</v>
      </c>
      <c r="F77" s="1">
        <v>0.32629999999999998</v>
      </c>
      <c r="G77" s="4">
        <f>F77</f>
        <v>0.32629999999999998</v>
      </c>
      <c r="H77" s="6">
        <v>7493.8602920999992</v>
      </c>
      <c r="I77" s="6">
        <v>3746.9301460499996</v>
      </c>
      <c r="J77" s="4">
        <v>6</v>
      </c>
    </row>
    <row r="78" spans="1:10">
      <c r="A78" s="16" t="s">
        <v>68</v>
      </c>
      <c r="B78" t="s">
        <v>69</v>
      </c>
      <c r="C78" s="10" t="s">
        <v>105</v>
      </c>
      <c r="D78" s="11" t="s">
        <v>106</v>
      </c>
      <c r="E78" t="s">
        <v>72</v>
      </c>
      <c r="F78" s="11">
        <v>6.1100000000000002E-2</v>
      </c>
      <c r="G78" s="18">
        <f>F78</f>
        <v>6.1100000000000002E-2</v>
      </c>
      <c r="H78" s="50">
        <v>2806.4656074</v>
      </c>
      <c r="I78" s="50">
        <v>1403.2328037</v>
      </c>
      <c r="J78" s="18">
        <v>7</v>
      </c>
    </row>
    <row r="79" spans="1:10">
      <c r="A79" s="68" t="s">
        <v>68</v>
      </c>
      <c r="B79" s="71" t="s">
        <v>69</v>
      </c>
      <c r="C79" s="7" t="s">
        <v>107</v>
      </c>
      <c r="D79" s="71" t="s">
        <v>106</v>
      </c>
      <c r="E79" s="8" t="s">
        <v>72</v>
      </c>
      <c r="F79" s="9">
        <v>1.2699999999999999E-2</v>
      </c>
      <c r="G79" s="59">
        <f>SUM(F79:F83)</f>
        <v>0.1358</v>
      </c>
      <c r="H79" s="49">
        <v>6237.6109571999996</v>
      </c>
      <c r="I79" s="49">
        <v>3118.8054785999998</v>
      </c>
      <c r="J79" s="59">
        <v>8</v>
      </c>
    </row>
    <row r="80" spans="1:10">
      <c r="A80" s="69"/>
      <c r="B80" s="64"/>
      <c r="C80" s="10" t="s">
        <v>108</v>
      </c>
      <c r="D80" s="64"/>
      <c r="E80" s="12" t="s">
        <v>72</v>
      </c>
      <c r="F80" s="11">
        <v>4.4499999999999998E-2</v>
      </c>
      <c r="G80" s="60"/>
      <c r="H80" s="50"/>
      <c r="I80" s="50"/>
      <c r="J80" s="60"/>
    </row>
    <row r="81" spans="1:10">
      <c r="A81" s="69"/>
      <c r="B81" s="64"/>
      <c r="C81" s="10" t="s">
        <v>109</v>
      </c>
      <c r="D81" s="64"/>
      <c r="E81" s="12" t="s">
        <v>72</v>
      </c>
      <c r="F81" s="13">
        <v>1.4E-2</v>
      </c>
      <c r="G81" s="60"/>
      <c r="H81" s="50"/>
      <c r="I81" s="50"/>
      <c r="J81" s="60"/>
    </row>
    <row r="82" spans="1:10">
      <c r="A82" s="69"/>
      <c r="B82" s="64"/>
      <c r="C82" s="62" t="s">
        <v>110</v>
      </c>
      <c r="D82" s="64"/>
      <c r="E82" s="64" t="s">
        <v>72</v>
      </c>
      <c r="F82" s="66">
        <v>6.4600000000000005E-2</v>
      </c>
      <c r="G82" s="60"/>
      <c r="H82" s="50"/>
      <c r="I82" s="50"/>
      <c r="J82" s="60"/>
    </row>
    <row r="83" spans="1:10">
      <c r="A83" s="70"/>
      <c r="B83" s="65"/>
      <c r="C83" s="63"/>
      <c r="D83" s="65"/>
      <c r="E83" s="65"/>
      <c r="F83" s="67"/>
      <c r="G83" s="61"/>
      <c r="H83" s="51"/>
      <c r="I83" s="51"/>
      <c r="J83" s="61"/>
    </row>
    <row r="84" spans="1:10">
      <c r="A84" s="16" t="s">
        <v>68</v>
      </c>
      <c r="B84" t="s">
        <v>69</v>
      </c>
      <c r="C84" s="10" t="s">
        <v>111</v>
      </c>
      <c r="D84" s="11" t="s">
        <v>112</v>
      </c>
      <c r="E84" t="s">
        <v>72</v>
      </c>
      <c r="F84" s="11">
        <v>8.3199999999999996E-2</v>
      </c>
      <c r="G84" s="18">
        <f>F84</f>
        <v>8.3199999999999996E-2</v>
      </c>
      <c r="H84" s="50">
        <v>3821.5701887999999</v>
      </c>
      <c r="I84" s="50">
        <v>1910.7850943999999</v>
      </c>
      <c r="J84" s="18">
        <v>9</v>
      </c>
    </row>
    <row r="85" spans="1:10">
      <c r="A85" s="68" t="s">
        <v>68</v>
      </c>
      <c r="B85" s="71" t="s">
        <v>69</v>
      </c>
      <c r="C85" s="7" t="s">
        <v>113</v>
      </c>
      <c r="D85" s="71" t="s">
        <v>114</v>
      </c>
      <c r="E85" s="8" t="s">
        <v>72</v>
      </c>
      <c r="F85" s="9">
        <v>7.6600000000000001E-2</v>
      </c>
      <c r="G85" s="59">
        <f>SUM(F85:F87)</f>
        <v>8.6900000000000005E-2</v>
      </c>
      <c r="H85" s="49">
        <v>3991.5198245999995</v>
      </c>
      <c r="I85" s="49">
        <v>1995.7599122999998</v>
      </c>
      <c r="J85" s="59">
        <v>10</v>
      </c>
    </row>
    <row r="86" spans="1:10">
      <c r="A86" s="69"/>
      <c r="B86" s="64"/>
      <c r="C86" s="62" t="s">
        <v>115</v>
      </c>
      <c r="D86" s="64"/>
      <c r="E86" s="64" t="s">
        <v>72</v>
      </c>
      <c r="F86" s="66">
        <v>1.03E-2</v>
      </c>
      <c r="G86" s="60"/>
      <c r="H86" s="50"/>
      <c r="I86" s="50"/>
      <c r="J86" s="60"/>
    </row>
    <row r="87" spans="1:10">
      <c r="A87" s="70"/>
      <c r="B87" s="65"/>
      <c r="C87" s="63"/>
      <c r="D87" s="65"/>
      <c r="E87" s="65"/>
      <c r="F87" s="67"/>
      <c r="G87" s="61"/>
      <c r="H87" s="51"/>
      <c r="I87" s="51"/>
      <c r="J87" s="61"/>
    </row>
    <row r="88" spans="1:10">
      <c r="A88" s="68" t="s">
        <v>68</v>
      </c>
      <c r="B88" s="71" t="s">
        <v>69</v>
      </c>
      <c r="C88" s="7" t="s">
        <v>116</v>
      </c>
      <c r="D88" s="71" t="s">
        <v>114</v>
      </c>
      <c r="E88" s="8" t="s">
        <v>72</v>
      </c>
      <c r="F88" s="9">
        <v>9.7999999999999997E-3</v>
      </c>
      <c r="G88" s="59">
        <f>SUM(F88:F90)</f>
        <v>8.6800000000000002E-2</v>
      </c>
      <c r="H88" s="49">
        <v>3986.9265911999996</v>
      </c>
      <c r="I88" s="49">
        <v>1993.4632955999998</v>
      </c>
      <c r="J88" s="59">
        <v>11</v>
      </c>
    </row>
    <row r="89" spans="1:10">
      <c r="A89" s="69"/>
      <c r="B89" s="64"/>
      <c r="C89" s="62" t="s">
        <v>117</v>
      </c>
      <c r="D89" s="64"/>
      <c r="E89" s="64" t="s">
        <v>72</v>
      </c>
      <c r="F89" s="81">
        <v>7.6999999999999999E-2</v>
      </c>
      <c r="G89" s="60"/>
      <c r="H89" s="50"/>
      <c r="I89" s="50"/>
      <c r="J89" s="60"/>
    </row>
    <row r="90" spans="1:10">
      <c r="A90" s="70"/>
      <c r="B90" s="65"/>
      <c r="C90" s="63"/>
      <c r="D90" s="65"/>
      <c r="E90" s="65"/>
      <c r="F90" s="85"/>
      <c r="G90" s="61"/>
      <c r="H90" s="51"/>
      <c r="I90" s="51"/>
      <c r="J90" s="61"/>
    </row>
    <row r="91" spans="1:10">
      <c r="A91" s="16" t="s">
        <v>118</v>
      </c>
      <c r="B91" t="s">
        <v>119</v>
      </c>
      <c r="C91" s="10" t="s">
        <v>120</v>
      </c>
      <c r="D91" s="11" t="s">
        <v>121</v>
      </c>
      <c r="E91" t="s">
        <v>12</v>
      </c>
      <c r="F91" s="11">
        <v>0.2611</v>
      </c>
      <c r="G91" s="18">
        <f>F91</f>
        <v>0.2611</v>
      </c>
      <c r="H91" s="50">
        <v>8634.9848382</v>
      </c>
      <c r="I91" s="50">
        <v>4317.4924191</v>
      </c>
      <c r="J91" s="18">
        <v>1</v>
      </c>
    </row>
    <row r="92" spans="1:10">
      <c r="A92" s="104" t="s">
        <v>118</v>
      </c>
      <c r="B92" s="71" t="s">
        <v>119</v>
      </c>
      <c r="C92" s="7" t="s">
        <v>122</v>
      </c>
      <c r="D92" s="71" t="s">
        <v>121</v>
      </c>
      <c r="E92" s="8" t="s">
        <v>123</v>
      </c>
      <c r="F92" s="9">
        <v>0.82020000000000004</v>
      </c>
      <c r="G92" s="72">
        <f>SUM(F92:F94)</f>
        <v>0.94800000000000006</v>
      </c>
      <c r="H92" s="49">
        <v>18956.123159400002</v>
      </c>
      <c r="I92" s="49">
        <v>9478.0615797000009</v>
      </c>
      <c r="J92" s="59">
        <v>2</v>
      </c>
    </row>
    <row r="93" spans="1:10">
      <c r="A93" s="103"/>
      <c r="B93" s="64"/>
      <c r="C93" s="62" t="s">
        <v>124</v>
      </c>
      <c r="D93" s="64"/>
      <c r="E93" s="64" t="s">
        <v>125</v>
      </c>
      <c r="F93" s="66">
        <v>0.1278</v>
      </c>
      <c r="G93" s="98"/>
      <c r="H93" s="50"/>
      <c r="I93" s="50"/>
      <c r="J93" s="60"/>
    </row>
    <row r="94" spans="1:10">
      <c r="A94" s="105"/>
      <c r="B94" s="65"/>
      <c r="C94" s="63"/>
      <c r="D94" s="65"/>
      <c r="E94" s="65"/>
      <c r="F94" s="67"/>
      <c r="G94" s="99"/>
      <c r="H94" s="51"/>
      <c r="I94" s="51"/>
      <c r="J94" s="61"/>
    </row>
    <row r="95" spans="1:10">
      <c r="A95" s="16" t="s">
        <v>118</v>
      </c>
      <c r="B95" t="s">
        <v>119</v>
      </c>
      <c r="C95" s="10" t="s">
        <v>126</v>
      </c>
      <c r="D95" s="11" t="s">
        <v>127</v>
      </c>
      <c r="E95" t="s">
        <v>123</v>
      </c>
      <c r="F95" s="11">
        <v>1.8251999999999999</v>
      </c>
      <c r="G95" s="18">
        <f>F95</f>
        <v>1.8251999999999999</v>
      </c>
      <c r="H95" s="50">
        <v>33953.478296399997</v>
      </c>
      <c r="I95" s="50">
        <v>16976.739148199998</v>
      </c>
      <c r="J95" s="18">
        <v>3</v>
      </c>
    </row>
    <row r="96" spans="1:10">
      <c r="A96" s="5" t="s">
        <v>118</v>
      </c>
      <c r="B96" s="2" t="s">
        <v>128</v>
      </c>
      <c r="C96" s="3" t="s">
        <v>129</v>
      </c>
      <c r="D96" s="1" t="s">
        <v>121</v>
      </c>
      <c r="E96" s="2" t="s">
        <v>12</v>
      </c>
      <c r="F96" s="1">
        <v>0.15890000000000001</v>
      </c>
      <c r="G96" s="4">
        <f>F96</f>
        <v>0.15890000000000001</v>
      </c>
      <c r="H96" s="6">
        <v>5255.0712018000004</v>
      </c>
      <c r="I96" s="6">
        <v>2627.5356009000002</v>
      </c>
      <c r="J96" s="4">
        <v>4</v>
      </c>
    </row>
    <row r="97" spans="1:10">
      <c r="A97" s="16" t="s">
        <v>118</v>
      </c>
      <c r="B97" t="s">
        <v>128</v>
      </c>
      <c r="C97" s="10" t="s">
        <v>130</v>
      </c>
      <c r="D97" s="11" t="s">
        <v>121</v>
      </c>
      <c r="E97" t="s">
        <v>22</v>
      </c>
      <c r="F97" s="11">
        <v>9.9699999999999997E-2</v>
      </c>
      <c r="G97" s="18">
        <f>F97</f>
        <v>9.9699999999999997E-2</v>
      </c>
      <c r="H97" s="50">
        <v>4167.3285953999994</v>
      </c>
      <c r="I97" s="50">
        <v>2083.6642976999997</v>
      </c>
      <c r="J97" s="18">
        <v>5</v>
      </c>
    </row>
    <row r="98" spans="1:10">
      <c r="A98" s="104" t="s">
        <v>118</v>
      </c>
      <c r="B98" s="71" t="s">
        <v>128</v>
      </c>
      <c r="C98" s="7" t="s">
        <v>131</v>
      </c>
      <c r="D98" s="9" t="s">
        <v>132</v>
      </c>
      <c r="E98" s="8" t="s">
        <v>22</v>
      </c>
      <c r="F98" s="19">
        <v>2.4E-2</v>
      </c>
      <c r="G98" s="72">
        <f>SUM(F98:F100)</f>
        <v>0.11349999999999999</v>
      </c>
      <c r="H98" s="49">
        <v>4744.1504070000001</v>
      </c>
      <c r="I98" s="49">
        <v>2372.0752035</v>
      </c>
      <c r="J98" s="59">
        <v>6</v>
      </c>
    </row>
    <row r="99" spans="1:10">
      <c r="A99" s="103"/>
      <c r="B99" s="64"/>
      <c r="C99" s="62" t="s">
        <v>133</v>
      </c>
      <c r="D99" s="64" t="s">
        <v>134</v>
      </c>
      <c r="E99" s="64" t="s">
        <v>22</v>
      </c>
      <c r="F99" s="66">
        <v>8.9499999999999996E-2</v>
      </c>
      <c r="G99" s="60"/>
      <c r="H99" s="50"/>
      <c r="I99" s="50"/>
      <c r="J99" s="60"/>
    </row>
    <row r="100" spans="1:10">
      <c r="A100" s="105"/>
      <c r="B100" s="65"/>
      <c r="C100" s="63"/>
      <c r="D100" s="65"/>
      <c r="E100" s="65"/>
      <c r="F100" s="67"/>
      <c r="G100" s="61"/>
      <c r="H100" s="51"/>
      <c r="I100" s="51"/>
      <c r="J100" s="61"/>
    </row>
    <row r="101" spans="1:10">
      <c r="A101" s="103" t="s">
        <v>118</v>
      </c>
      <c r="B101" s="71" t="s">
        <v>128</v>
      </c>
      <c r="C101" s="10" t="s">
        <v>135</v>
      </c>
      <c r="D101" s="71" t="s">
        <v>134</v>
      </c>
      <c r="E101" t="s">
        <v>22</v>
      </c>
      <c r="F101" s="11">
        <v>3.2800000000000003E-2</v>
      </c>
      <c r="G101" s="60">
        <f>SUM(F101:F103)</f>
        <v>0.15090000000000001</v>
      </c>
      <c r="H101" s="49">
        <v>6307.4211138000001</v>
      </c>
      <c r="I101" s="49">
        <v>3153.7105569</v>
      </c>
      <c r="J101" s="60">
        <v>7</v>
      </c>
    </row>
    <row r="102" spans="1:10">
      <c r="A102" s="103"/>
      <c r="B102" s="64"/>
      <c r="C102" s="62" t="s">
        <v>136</v>
      </c>
      <c r="D102" s="64"/>
      <c r="E102" s="64" t="s">
        <v>22</v>
      </c>
      <c r="F102" s="66">
        <v>0.1181</v>
      </c>
      <c r="G102" s="60"/>
      <c r="H102" s="50"/>
      <c r="I102" s="50"/>
      <c r="J102" s="60"/>
    </row>
    <row r="103" spans="1:10">
      <c r="A103" s="103"/>
      <c r="B103" s="65"/>
      <c r="C103" s="63"/>
      <c r="D103" s="65"/>
      <c r="E103" s="65"/>
      <c r="F103" s="67"/>
      <c r="G103" s="60"/>
      <c r="H103" s="51"/>
      <c r="I103" s="51"/>
      <c r="J103" s="60"/>
    </row>
    <row r="104" spans="1:10">
      <c r="A104" s="5" t="s">
        <v>118</v>
      </c>
      <c r="B104" s="2" t="s">
        <v>128</v>
      </c>
      <c r="C104" s="3" t="s">
        <v>137</v>
      </c>
      <c r="D104" s="1" t="s">
        <v>134</v>
      </c>
      <c r="E104" s="2" t="s">
        <v>138</v>
      </c>
      <c r="F104" s="1">
        <v>4.4400000000000002E-2</v>
      </c>
      <c r="G104" s="4">
        <f t="shared" ref="G104:G114" si="1">F104</f>
        <v>4.4400000000000002E-2</v>
      </c>
      <c r="H104" s="6">
        <v>256.96864080000006</v>
      </c>
      <c r="I104" s="6">
        <v>128.48432040000003</v>
      </c>
      <c r="J104" s="4">
        <v>8</v>
      </c>
    </row>
    <row r="105" spans="1:10">
      <c r="A105" s="16" t="s">
        <v>118</v>
      </c>
      <c r="B105" t="s">
        <v>128</v>
      </c>
      <c r="C105" s="10" t="s">
        <v>139</v>
      </c>
      <c r="D105" s="11" t="s">
        <v>140</v>
      </c>
      <c r="E105" t="s">
        <v>123</v>
      </c>
      <c r="F105" s="11">
        <v>3.5900000000000001E-2</v>
      </c>
      <c r="G105" s="18">
        <f t="shared" si="1"/>
        <v>3.5900000000000001E-2</v>
      </c>
      <c r="H105" s="50">
        <v>667.83359130000008</v>
      </c>
      <c r="I105" s="50">
        <v>333.91679565000004</v>
      </c>
      <c r="J105" s="18">
        <v>9</v>
      </c>
    </row>
    <row r="106" spans="1:10">
      <c r="A106" s="5" t="s">
        <v>118</v>
      </c>
      <c r="B106" s="2" t="s">
        <v>128</v>
      </c>
      <c r="C106" s="3" t="s">
        <v>141</v>
      </c>
      <c r="D106" s="1" t="s">
        <v>142</v>
      </c>
      <c r="E106" s="2" t="s">
        <v>45</v>
      </c>
      <c r="F106" s="1">
        <v>0.90469999999999995</v>
      </c>
      <c r="G106" s="4">
        <f t="shared" si="1"/>
        <v>0.90469999999999995</v>
      </c>
      <c r="H106" s="6">
        <v>5984.1806709000002</v>
      </c>
      <c r="I106" s="6">
        <v>2992.0903354500001</v>
      </c>
      <c r="J106" s="4">
        <v>10</v>
      </c>
    </row>
    <row r="107" spans="1:10">
      <c r="A107" s="16" t="s">
        <v>143</v>
      </c>
      <c r="B107" t="s">
        <v>144</v>
      </c>
      <c r="C107" s="10" t="s">
        <v>145</v>
      </c>
      <c r="D107" s="11" t="s">
        <v>14</v>
      </c>
      <c r="E107" t="s">
        <v>48</v>
      </c>
      <c r="F107" s="11">
        <v>2.92E-2</v>
      </c>
      <c r="G107" s="18">
        <f t="shared" si="1"/>
        <v>2.92E-2</v>
      </c>
      <c r="H107" s="50">
        <v>1086.3922488000001</v>
      </c>
      <c r="I107" s="50">
        <v>543.19612440000003</v>
      </c>
      <c r="J107" s="18">
        <v>1</v>
      </c>
    </row>
    <row r="108" spans="1:10">
      <c r="A108" s="5" t="s">
        <v>143</v>
      </c>
      <c r="B108" s="2" t="s">
        <v>144</v>
      </c>
      <c r="C108" s="20">
        <v>412</v>
      </c>
      <c r="D108" s="1" t="s">
        <v>14</v>
      </c>
      <c r="E108" s="2" t="s">
        <v>48</v>
      </c>
      <c r="F108" s="1">
        <v>2.4899999999999999E-2</v>
      </c>
      <c r="G108" s="4">
        <f t="shared" si="1"/>
        <v>2.4899999999999999E-2</v>
      </c>
      <c r="H108" s="6">
        <v>926.40982859999986</v>
      </c>
      <c r="I108" s="6">
        <v>463.20491429999993</v>
      </c>
      <c r="J108" s="4">
        <v>2</v>
      </c>
    </row>
    <row r="109" spans="1:10">
      <c r="A109" s="16" t="s">
        <v>143</v>
      </c>
      <c r="B109" t="s">
        <v>144</v>
      </c>
      <c r="C109" s="10" t="s">
        <v>146</v>
      </c>
      <c r="D109" s="11" t="s">
        <v>14</v>
      </c>
      <c r="E109" t="s">
        <v>48</v>
      </c>
      <c r="F109" s="11">
        <v>1.77E-2</v>
      </c>
      <c r="G109" s="18">
        <f t="shared" si="1"/>
        <v>1.77E-2</v>
      </c>
      <c r="H109" s="50">
        <v>658.53228780000006</v>
      </c>
      <c r="I109" s="50">
        <v>329.26614390000003</v>
      </c>
      <c r="J109" s="18">
        <v>3</v>
      </c>
    </row>
    <row r="110" spans="1:10">
      <c r="A110" s="5" t="s">
        <v>143</v>
      </c>
      <c r="B110" s="2" t="s">
        <v>144</v>
      </c>
      <c r="C110" s="3" t="s">
        <v>147</v>
      </c>
      <c r="D110" s="1" t="s">
        <v>14</v>
      </c>
      <c r="E110" s="2" t="s">
        <v>48</v>
      </c>
      <c r="F110" s="1">
        <v>1.0699999999999999E-2</v>
      </c>
      <c r="G110" s="4">
        <f t="shared" si="1"/>
        <v>1.0699999999999999E-2</v>
      </c>
      <c r="H110" s="6">
        <v>398.09578979999998</v>
      </c>
      <c r="I110" s="6">
        <v>199.04789489999999</v>
      </c>
      <c r="J110" s="4">
        <v>4</v>
      </c>
    </row>
    <row r="111" spans="1:10">
      <c r="A111" s="16" t="s">
        <v>143</v>
      </c>
      <c r="B111" t="s">
        <v>144</v>
      </c>
      <c r="C111" s="10" t="s">
        <v>148</v>
      </c>
      <c r="D111" s="11" t="s">
        <v>149</v>
      </c>
      <c r="E111" t="s">
        <v>22</v>
      </c>
      <c r="F111" s="11">
        <v>4.7500000000000001E-2</v>
      </c>
      <c r="G111" s="18">
        <f t="shared" si="1"/>
        <v>4.7500000000000001E-2</v>
      </c>
      <c r="H111" s="50">
        <v>1985.4373949999999</v>
      </c>
      <c r="I111" s="50">
        <v>992.71869749999996</v>
      </c>
      <c r="J111" s="18">
        <v>5</v>
      </c>
    </row>
    <row r="112" spans="1:10">
      <c r="A112" s="5" t="s">
        <v>143</v>
      </c>
      <c r="B112" s="2" t="s">
        <v>144</v>
      </c>
      <c r="C112" s="3" t="s">
        <v>150</v>
      </c>
      <c r="D112" s="1" t="s">
        <v>151</v>
      </c>
      <c r="E112" s="2" t="s">
        <v>45</v>
      </c>
      <c r="F112" s="1">
        <v>4.1584000000000003</v>
      </c>
      <c r="G112" s="4">
        <f t="shared" si="1"/>
        <v>4.1584000000000003</v>
      </c>
      <c r="H112" s="6">
        <v>27505.932244800002</v>
      </c>
      <c r="I112" s="6">
        <v>13752.966122400001</v>
      </c>
      <c r="J112" s="4">
        <v>6</v>
      </c>
    </row>
    <row r="113" spans="1:10">
      <c r="A113" s="16" t="s">
        <v>143</v>
      </c>
      <c r="B113" t="s">
        <v>144</v>
      </c>
      <c r="C113" s="10" t="s">
        <v>152</v>
      </c>
      <c r="D113" s="11" t="s">
        <v>153</v>
      </c>
      <c r="E113" t="s">
        <v>125</v>
      </c>
      <c r="F113" s="11">
        <v>2.64E-2</v>
      </c>
      <c r="G113" s="18">
        <f t="shared" si="1"/>
        <v>2.64E-2</v>
      </c>
      <c r="H113" s="50">
        <v>763.960824</v>
      </c>
      <c r="I113" s="50">
        <v>381.980412</v>
      </c>
      <c r="J113" s="18">
        <v>7</v>
      </c>
    </row>
    <row r="114" spans="1:10" s="24" customFormat="1">
      <c r="A114" s="5" t="s">
        <v>143</v>
      </c>
      <c r="B114" s="21" t="s">
        <v>144</v>
      </c>
      <c r="C114" s="22">
        <v>3060</v>
      </c>
      <c r="D114" s="3" t="s">
        <v>14</v>
      </c>
      <c r="E114" s="21" t="s">
        <v>35</v>
      </c>
      <c r="F114" s="3">
        <v>10.6289</v>
      </c>
      <c r="G114" s="23">
        <f t="shared" si="1"/>
        <v>10.6289</v>
      </c>
      <c r="H114" s="6">
        <v>79095.0868968</v>
      </c>
      <c r="I114" s="6">
        <v>39547.5434484</v>
      </c>
      <c r="J114" s="23">
        <v>8</v>
      </c>
    </row>
    <row r="115" spans="1:10">
      <c r="A115" s="68" t="s">
        <v>154</v>
      </c>
      <c r="B115" s="71" t="s">
        <v>155</v>
      </c>
      <c r="C115" s="7" t="s">
        <v>156</v>
      </c>
      <c r="D115" s="71" t="s">
        <v>33</v>
      </c>
      <c r="E115" s="8" t="s">
        <v>48</v>
      </c>
      <c r="F115" s="9">
        <v>9.2700000000000005E-2</v>
      </c>
      <c r="G115" s="59">
        <f>SUM(F115:F121)</f>
        <v>0.53520000000000001</v>
      </c>
      <c r="H115" s="49">
        <v>19912.2305328</v>
      </c>
      <c r="I115" s="49">
        <v>9956.1152664000001</v>
      </c>
      <c r="J115" s="59">
        <v>1</v>
      </c>
    </row>
    <row r="116" spans="1:10">
      <c r="A116" s="69"/>
      <c r="B116" s="64"/>
      <c r="C116" s="10" t="s">
        <v>157</v>
      </c>
      <c r="D116" s="64"/>
      <c r="E116" s="12" t="s">
        <v>48</v>
      </c>
      <c r="F116" s="11">
        <v>9.8500000000000004E-2</v>
      </c>
      <c r="G116" s="60"/>
      <c r="H116" s="50"/>
      <c r="I116" s="50"/>
      <c r="J116" s="60"/>
    </row>
    <row r="117" spans="1:10">
      <c r="A117" s="69"/>
      <c r="B117" s="64"/>
      <c r="C117" s="10" t="s">
        <v>158</v>
      </c>
      <c r="D117" s="64"/>
      <c r="E117" s="12" t="s">
        <v>48</v>
      </c>
      <c r="F117" s="11">
        <v>9.6699999999999994E-2</v>
      </c>
      <c r="G117" s="60"/>
      <c r="H117" s="50"/>
      <c r="I117" s="50"/>
      <c r="J117" s="60"/>
    </row>
    <row r="118" spans="1:10">
      <c r="A118" s="69"/>
      <c r="B118" s="64"/>
      <c r="C118" s="10" t="s">
        <v>159</v>
      </c>
      <c r="D118" s="64"/>
      <c r="E118" s="12" t="s">
        <v>48</v>
      </c>
      <c r="F118" s="11">
        <v>8.4699999999999998E-2</v>
      </c>
      <c r="G118" s="60"/>
      <c r="H118" s="50"/>
      <c r="I118" s="50"/>
      <c r="J118" s="60"/>
    </row>
    <row r="119" spans="1:10">
      <c r="A119" s="69"/>
      <c r="B119" s="64"/>
      <c r="C119" s="10" t="s">
        <v>160</v>
      </c>
      <c r="D119" s="64"/>
      <c r="E119" s="12" t="s">
        <v>48</v>
      </c>
      <c r="F119" s="11">
        <v>7.9600000000000004E-2</v>
      </c>
      <c r="G119" s="60"/>
      <c r="H119" s="50"/>
      <c r="I119" s="50"/>
      <c r="J119" s="60"/>
    </row>
    <row r="120" spans="1:10">
      <c r="A120" s="69"/>
      <c r="B120" s="64"/>
      <c r="C120" s="62" t="s">
        <v>161</v>
      </c>
      <c r="D120" s="64"/>
      <c r="E120" s="64" t="s">
        <v>48</v>
      </c>
      <c r="F120" s="81">
        <v>8.3000000000000004E-2</v>
      </c>
      <c r="G120" s="60"/>
      <c r="H120" s="50"/>
      <c r="I120" s="50"/>
      <c r="J120" s="60"/>
    </row>
    <row r="121" spans="1:10">
      <c r="A121" s="70"/>
      <c r="B121" s="65"/>
      <c r="C121" s="63"/>
      <c r="D121" s="65"/>
      <c r="E121" s="65"/>
      <c r="F121" s="85"/>
      <c r="G121" s="61"/>
      <c r="H121" s="51"/>
      <c r="I121" s="51"/>
      <c r="J121" s="61"/>
    </row>
    <row r="122" spans="1:10">
      <c r="A122" s="68" t="s">
        <v>154</v>
      </c>
      <c r="B122" s="71" t="s">
        <v>155</v>
      </c>
      <c r="C122" s="7" t="s">
        <v>39</v>
      </c>
      <c r="D122" s="71" t="s">
        <v>153</v>
      </c>
      <c r="E122" s="8" t="s">
        <v>48</v>
      </c>
      <c r="F122" s="9">
        <v>2.1700000000000001E-2</v>
      </c>
      <c r="G122" s="59">
        <f>SUM(F122:F125)</f>
        <v>0.11169999999999999</v>
      </c>
      <c r="H122" s="49">
        <v>4155.8224037999998</v>
      </c>
      <c r="I122" s="49">
        <v>2077.9112018999999</v>
      </c>
      <c r="J122" s="59">
        <v>2</v>
      </c>
    </row>
    <row r="123" spans="1:10">
      <c r="A123" s="69"/>
      <c r="B123" s="64"/>
      <c r="C123" s="10" t="s">
        <v>162</v>
      </c>
      <c r="D123" s="64"/>
      <c r="E123" s="12" t="s">
        <v>48</v>
      </c>
      <c r="F123" s="13">
        <v>0.08</v>
      </c>
      <c r="G123" s="60"/>
      <c r="H123" s="50"/>
      <c r="I123" s="50"/>
      <c r="J123" s="60"/>
    </row>
    <row r="124" spans="1:10">
      <c r="A124" s="69"/>
      <c r="B124" s="64"/>
      <c r="C124" s="62" t="s">
        <v>163</v>
      </c>
      <c r="D124" s="64"/>
      <c r="E124" s="64" t="s">
        <v>48</v>
      </c>
      <c r="F124" s="81">
        <v>0.01</v>
      </c>
      <c r="G124" s="60"/>
      <c r="H124" s="50"/>
      <c r="I124" s="50"/>
      <c r="J124" s="60"/>
    </row>
    <row r="125" spans="1:10">
      <c r="A125" s="70"/>
      <c r="B125" s="65"/>
      <c r="C125" s="63"/>
      <c r="D125" s="65"/>
      <c r="E125" s="65"/>
      <c r="F125" s="85"/>
      <c r="G125" s="61"/>
      <c r="H125" s="51"/>
      <c r="I125" s="51"/>
      <c r="J125" s="61"/>
    </row>
    <row r="126" spans="1:10">
      <c r="A126" s="16" t="s">
        <v>154</v>
      </c>
      <c r="B126" t="s">
        <v>155</v>
      </c>
      <c r="C126" s="10" t="s">
        <v>164</v>
      </c>
      <c r="D126" s="11" t="s">
        <v>153</v>
      </c>
      <c r="E126" t="s">
        <v>35</v>
      </c>
      <c r="F126" s="11">
        <v>0.6583</v>
      </c>
      <c r="G126" s="18">
        <f>F126</f>
        <v>0.6583</v>
      </c>
      <c r="H126" s="50">
        <v>4898.7473496000002</v>
      </c>
      <c r="I126" s="50">
        <v>2449.3736748000001</v>
      </c>
      <c r="J126" s="18">
        <v>3</v>
      </c>
    </row>
    <row r="127" spans="1:10">
      <c r="A127" s="5" t="s">
        <v>154</v>
      </c>
      <c r="B127" s="2" t="s">
        <v>155</v>
      </c>
      <c r="C127" s="3" t="s">
        <v>165</v>
      </c>
      <c r="D127" s="1" t="s">
        <v>166</v>
      </c>
      <c r="E127" s="2" t="s">
        <v>12</v>
      </c>
      <c r="F127" s="1">
        <v>0.10639999999999999</v>
      </c>
      <c r="G127" s="4">
        <f>F127</f>
        <v>0.10639999999999999</v>
      </c>
      <c r="H127" s="6">
        <v>3518.8141968</v>
      </c>
      <c r="I127" s="6">
        <v>1759.4070984</v>
      </c>
      <c r="J127" s="4">
        <v>4</v>
      </c>
    </row>
    <row r="128" spans="1:10">
      <c r="A128" s="16" t="s">
        <v>154</v>
      </c>
      <c r="B128" t="s">
        <v>155</v>
      </c>
      <c r="C128" s="10" t="s">
        <v>167</v>
      </c>
      <c r="D128" s="11" t="s">
        <v>168</v>
      </c>
      <c r="E128" t="s">
        <v>22</v>
      </c>
      <c r="F128" s="11">
        <v>7.1800000000000003E-2</v>
      </c>
      <c r="G128" s="18">
        <f>F128</f>
        <v>7.1800000000000003E-2</v>
      </c>
      <c r="H128" s="50">
        <v>3001.1453675999996</v>
      </c>
      <c r="I128" s="50">
        <v>1500.5726837999998</v>
      </c>
      <c r="J128" s="18">
        <v>5</v>
      </c>
    </row>
    <row r="129" spans="1:10">
      <c r="A129" s="5" t="s">
        <v>154</v>
      </c>
      <c r="B129" s="2" t="s">
        <v>155</v>
      </c>
      <c r="C129" s="3" t="s">
        <v>169</v>
      </c>
      <c r="D129" s="1" t="s">
        <v>168</v>
      </c>
      <c r="E129" s="2" t="s">
        <v>72</v>
      </c>
      <c r="F129" s="1">
        <v>0.13120000000000001</v>
      </c>
      <c r="G129" s="4">
        <f>F129</f>
        <v>0.13120000000000001</v>
      </c>
      <c r="H129" s="6">
        <v>6026.3222207999997</v>
      </c>
      <c r="I129" s="6">
        <v>3013.1611103999999</v>
      </c>
      <c r="J129" s="4">
        <v>6</v>
      </c>
    </row>
    <row r="130" spans="1:10">
      <c r="A130" s="68" t="s">
        <v>154</v>
      </c>
      <c r="B130" s="71" t="s">
        <v>155</v>
      </c>
      <c r="C130" s="7" t="s">
        <v>170</v>
      </c>
      <c r="D130" s="71" t="s">
        <v>171</v>
      </c>
      <c r="E130" s="8" t="s">
        <v>22</v>
      </c>
      <c r="F130" s="9">
        <v>4.6899999999999997E-2</v>
      </c>
      <c r="G130" s="59">
        <f>SUM(F130:F133)</f>
        <v>6.2199999999999991E-2</v>
      </c>
      <c r="H130" s="49">
        <v>2599.8780203999995</v>
      </c>
      <c r="I130" s="49">
        <v>1299.9390101999998</v>
      </c>
      <c r="J130" s="59">
        <v>7</v>
      </c>
    </row>
    <row r="131" spans="1:10">
      <c r="A131" s="69"/>
      <c r="B131" s="64"/>
      <c r="C131" s="10" t="s">
        <v>172</v>
      </c>
      <c r="D131" s="64"/>
      <c r="E131" s="12" t="s">
        <v>22</v>
      </c>
      <c r="F131" s="11">
        <v>1.1299999999999999E-2</v>
      </c>
      <c r="G131" s="60"/>
      <c r="H131" s="50"/>
      <c r="I131" s="50"/>
      <c r="J131" s="60"/>
    </row>
    <row r="132" spans="1:10">
      <c r="A132" s="69"/>
      <c r="B132" s="64"/>
      <c r="C132" s="62" t="s">
        <v>173</v>
      </c>
      <c r="D132" s="64"/>
      <c r="E132" s="64" t="s">
        <v>22</v>
      </c>
      <c r="F132" s="81">
        <v>4.0000000000000001E-3</v>
      </c>
      <c r="G132" s="60"/>
      <c r="H132" s="50"/>
      <c r="I132" s="50"/>
      <c r="J132" s="60"/>
    </row>
    <row r="133" spans="1:10">
      <c r="A133" s="70"/>
      <c r="B133" s="65"/>
      <c r="C133" s="63"/>
      <c r="D133" s="65"/>
      <c r="E133" s="65"/>
      <c r="F133" s="85"/>
      <c r="G133" s="61"/>
      <c r="H133" s="51"/>
      <c r="I133" s="51"/>
      <c r="J133" s="61"/>
    </row>
    <row r="134" spans="1:10">
      <c r="A134" s="16" t="s">
        <v>154</v>
      </c>
      <c r="B134" t="s">
        <v>155</v>
      </c>
      <c r="C134" s="10" t="s">
        <v>174</v>
      </c>
      <c r="D134" s="11" t="s">
        <v>171</v>
      </c>
      <c r="E134" t="s">
        <v>22</v>
      </c>
      <c r="F134" s="11">
        <v>8.4699999999999998E-2</v>
      </c>
      <c r="G134" s="18">
        <f>F134</f>
        <v>8.4699999999999998E-2</v>
      </c>
      <c r="H134" s="50">
        <v>3540.3483653999997</v>
      </c>
      <c r="I134" s="50">
        <v>1770.1741826999998</v>
      </c>
      <c r="J134" s="18">
        <v>8</v>
      </c>
    </row>
    <row r="135" spans="1:10">
      <c r="A135" s="68" t="s">
        <v>154</v>
      </c>
      <c r="B135" s="71" t="s">
        <v>155</v>
      </c>
      <c r="C135" s="7" t="s">
        <v>175</v>
      </c>
      <c r="D135" s="71" t="s">
        <v>171</v>
      </c>
      <c r="E135" s="8" t="s">
        <v>72</v>
      </c>
      <c r="F135" s="9">
        <v>3.8600000000000002E-2</v>
      </c>
      <c r="G135" s="59">
        <f>SUM(F135:F138)</f>
        <v>0.21279999999999999</v>
      </c>
      <c r="H135" s="49">
        <v>9774.4006751999987</v>
      </c>
      <c r="I135" s="49">
        <v>4887.2003375999993</v>
      </c>
      <c r="J135" s="59">
        <v>9</v>
      </c>
    </row>
    <row r="136" spans="1:10">
      <c r="A136" s="69"/>
      <c r="B136" s="64"/>
      <c r="C136" s="10" t="s">
        <v>176</v>
      </c>
      <c r="D136" s="64"/>
      <c r="E136" s="12" t="s">
        <v>72</v>
      </c>
      <c r="F136" s="11">
        <v>8.7099999999999997E-2</v>
      </c>
      <c r="G136" s="60"/>
      <c r="H136" s="50"/>
      <c r="I136" s="50"/>
      <c r="J136" s="60"/>
    </row>
    <row r="137" spans="1:10">
      <c r="A137" s="69"/>
      <c r="B137" s="64"/>
      <c r="C137" s="62" t="s">
        <v>177</v>
      </c>
      <c r="D137" s="64"/>
      <c r="E137" s="64" t="s">
        <v>72</v>
      </c>
      <c r="F137" s="66">
        <v>8.7099999999999997E-2</v>
      </c>
      <c r="G137" s="60"/>
      <c r="H137" s="50"/>
      <c r="I137" s="50"/>
      <c r="J137" s="60"/>
    </row>
    <row r="138" spans="1:10">
      <c r="A138" s="70"/>
      <c r="B138" s="65"/>
      <c r="C138" s="63"/>
      <c r="D138" s="65"/>
      <c r="E138" s="65"/>
      <c r="F138" s="67"/>
      <c r="G138" s="61"/>
      <c r="H138" s="51"/>
      <c r="I138" s="51"/>
      <c r="J138" s="61"/>
    </row>
    <row r="139" spans="1:10">
      <c r="A139" s="16" t="s">
        <v>154</v>
      </c>
      <c r="B139" t="s">
        <v>155</v>
      </c>
      <c r="C139" s="10" t="s">
        <v>178</v>
      </c>
      <c r="D139" s="11" t="s">
        <v>171</v>
      </c>
      <c r="E139" t="s">
        <v>72</v>
      </c>
      <c r="F139" s="11">
        <v>4.1300000000000003E-2</v>
      </c>
      <c r="G139" s="18">
        <f t="shared" ref="G139:G147" si="2">F139</f>
        <v>4.1300000000000003E-2</v>
      </c>
      <c r="H139" s="50">
        <v>1897.0053942000002</v>
      </c>
      <c r="I139" s="50">
        <v>948.50269710000009</v>
      </c>
      <c r="J139" s="18">
        <v>10</v>
      </c>
    </row>
    <row r="140" spans="1:10">
      <c r="A140" s="5" t="s">
        <v>154</v>
      </c>
      <c r="B140" s="2" t="s">
        <v>155</v>
      </c>
      <c r="C140" s="3" t="s">
        <v>179</v>
      </c>
      <c r="D140" s="1" t="s">
        <v>171</v>
      </c>
      <c r="E140" s="2" t="s">
        <v>72</v>
      </c>
      <c r="F140" s="1">
        <v>4.1700000000000001E-2</v>
      </c>
      <c r="G140" s="4">
        <f t="shared" si="2"/>
        <v>4.1700000000000001E-2</v>
      </c>
      <c r="H140" s="6">
        <v>1915.3783278000001</v>
      </c>
      <c r="I140" s="6">
        <v>957.68916390000004</v>
      </c>
      <c r="J140" s="4">
        <v>11</v>
      </c>
    </row>
    <row r="141" spans="1:10">
      <c r="A141" s="16" t="s">
        <v>154</v>
      </c>
      <c r="B141" t="s">
        <v>155</v>
      </c>
      <c r="C141" s="10" t="s">
        <v>180</v>
      </c>
      <c r="D141" s="11" t="s">
        <v>171</v>
      </c>
      <c r="E141" t="s">
        <v>72</v>
      </c>
      <c r="F141" s="11">
        <v>2.0199999999999999E-2</v>
      </c>
      <c r="G141" s="18">
        <f t="shared" si="2"/>
        <v>2.0199999999999999E-2</v>
      </c>
      <c r="H141" s="50">
        <v>927.83314679999989</v>
      </c>
      <c r="I141" s="50">
        <v>463.91657339999995</v>
      </c>
      <c r="J141" s="18">
        <v>12</v>
      </c>
    </row>
    <row r="142" spans="1:10">
      <c r="A142" s="5" t="s">
        <v>154</v>
      </c>
      <c r="B142" s="2" t="s">
        <v>155</v>
      </c>
      <c r="C142" s="3" t="s">
        <v>181</v>
      </c>
      <c r="D142" s="1" t="s">
        <v>171</v>
      </c>
      <c r="E142" s="2" t="s">
        <v>72</v>
      </c>
      <c r="F142" s="1">
        <v>2.0199999999999999E-2</v>
      </c>
      <c r="G142" s="4">
        <f t="shared" si="2"/>
        <v>2.0199999999999999E-2</v>
      </c>
      <c r="H142" s="6">
        <v>927.83314679999989</v>
      </c>
      <c r="I142" s="6">
        <v>463.91657339999995</v>
      </c>
      <c r="J142" s="4">
        <v>13</v>
      </c>
    </row>
    <row r="143" spans="1:10">
      <c r="A143" s="16" t="s">
        <v>154</v>
      </c>
      <c r="B143" t="s">
        <v>155</v>
      </c>
      <c r="C143" s="10" t="s">
        <v>182</v>
      </c>
      <c r="D143" s="11" t="s">
        <v>33</v>
      </c>
      <c r="E143" t="s">
        <v>48</v>
      </c>
      <c r="F143" s="11">
        <v>4.5400000000000003E-2</v>
      </c>
      <c r="G143" s="18">
        <f t="shared" si="2"/>
        <v>4.5400000000000003E-2</v>
      </c>
      <c r="H143" s="50">
        <v>1689.1167156000001</v>
      </c>
      <c r="I143" s="50">
        <v>844.55835780000007</v>
      </c>
      <c r="J143" s="18">
        <v>14</v>
      </c>
    </row>
    <row r="144" spans="1:10">
      <c r="A144" s="5" t="s">
        <v>154</v>
      </c>
      <c r="B144" s="2" t="s">
        <v>155</v>
      </c>
      <c r="C144" s="3" t="s">
        <v>183</v>
      </c>
      <c r="D144" s="1" t="s">
        <v>184</v>
      </c>
      <c r="E144" s="2" t="s">
        <v>72</v>
      </c>
      <c r="F144" s="1">
        <v>4.82E-2</v>
      </c>
      <c r="G144" s="4">
        <f t="shared" si="2"/>
        <v>4.82E-2</v>
      </c>
      <c r="H144" s="6">
        <v>2213.9384987999997</v>
      </c>
      <c r="I144" s="6">
        <v>1106.9692493999999</v>
      </c>
      <c r="J144" s="4">
        <v>15</v>
      </c>
    </row>
    <row r="145" spans="1:10">
      <c r="A145" s="16" t="s">
        <v>154</v>
      </c>
      <c r="B145" t="s">
        <v>155</v>
      </c>
      <c r="C145" s="10" t="s">
        <v>185</v>
      </c>
      <c r="D145" s="11" t="s">
        <v>186</v>
      </c>
      <c r="E145" t="s">
        <v>72</v>
      </c>
      <c r="F145" s="11">
        <v>3.7400000000000003E-2</v>
      </c>
      <c r="G145" s="18">
        <f t="shared" si="2"/>
        <v>3.7400000000000003E-2</v>
      </c>
      <c r="H145" s="50">
        <v>1717.8692916</v>
      </c>
      <c r="I145" s="50">
        <v>858.9346458</v>
      </c>
      <c r="J145" s="18">
        <v>16</v>
      </c>
    </row>
    <row r="146" spans="1:10">
      <c r="A146" s="5" t="s">
        <v>154</v>
      </c>
      <c r="B146" s="2" t="s">
        <v>155</v>
      </c>
      <c r="C146" s="3" t="s">
        <v>187</v>
      </c>
      <c r="D146" s="1" t="s">
        <v>186</v>
      </c>
      <c r="E146" s="2" t="s">
        <v>72</v>
      </c>
      <c r="F146" s="1">
        <v>3.78E-2</v>
      </c>
      <c r="G146" s="4">
        <f t="shared" si="2"/>
        <v>3.78E-2</v>
      </c>
      <c r="H146" s="6">
        <v>1736.2422251999999</v>
      </c>
      <c r="I146" s="6">
        <v>868.12111259999995</v>
      </c>
      <c r="J146" s="4">
        <v>17</v>
      </c>
    </row>
    <row r="147" spans="1:10">
      <c r="A147" s="16" t="s">
        <v>154</v>
      </c>
      <c r="B147" t="s">
        <v>155</v>
      </c>
      <c r="C147" s="10" t="s">
        <v>188</v>
      </c>
      <c r="D147" s="11" t="s">
        <v>186</v>
      </c>
      <c r="E147" t="s">
        <v>72</v>
      </c>
      <c r="F147" s="11">
        <v>1.8100000000000002E-2</v>
      </c>
      <c r="G147" s="18">
        <f t="shared" si="2"/>
        <v>1.8100000000000002E-2</v>
      </c>
      <c r="H147" s="50">
        <v>831.37524540000004</v>
      </c>
      <c r="I147" s="50">
        <v>415.68762270000002</v>
      </c>
      <c r="J147" s="18">
        <v>18</v>
      </c>
    </row>
    <row r="148" spans="1:10">
      <c r="A148" s="68" t="s">
        <v>154</v>
      </c>
      <c r="B148" s="71" t="s">
        <v>155</v>
      </c>
      <c r="C148" s="7" t="s">
        <v>189</v>
      </c>
      <c r="D148" s="71" t="s">
        <v>186</v>
      </c>
      <c r="E148" s="8" t="s">
        <v>72</v>
      </c>
      <c r="F148" s="9">
        <v>0.37409999999999999</v>
      </c>
      <c r="G148" s="59">
        <f>SUM(F148:F150)</f>
        <v>0.3891</v>
      </c>
      <c r="H148" s="49">
        <v>17872.271159399996</v>
      </c>
      <c r="I148" s="49">
        <v>8936.1355796999978</v>
      </c>
      <c r="J148" s="59">
        <v>19</v>
      </c>
    </row>
    <row r="149" spans="1:10">
      <c r="A149" s="69"/>
      <c r="B149" s="64"/>
      <c r="C149" s="62" t="s">
        <v>190</v>
      </c>
      <c r="D149" s="64"/>
      <c r="E149" s="64" t="s">
        <v>72</v>
      </c>
      <c r="F149" s="81">
        <v>1.4999999999999999E-2</v>
      </c>
      <c r="G149" s="60"/>
      <c r="H149" s="50"/>
      <c r="I149" s="50"/>
      <c r="J149" s="60"/>
    </row>
    <row r="150" spans="1:10">
      <c r="A150" s="70"/>
      <c r="B150" s="65"/>
      <c r="C150" s="63"/>
      <c r="D150" s="65"/>
      <c r="E150" s="65"/>
      <c r="F150" s="85"/>
      <c r="G150" s="61"/>
      <c r="H150" s="51"/>
      <c r="I150" s="51"/>
      <c r="J150" s="61"/>
    </row>
    <row r="151" spans="1:10">
      <c r="A151" s="16" t="s">
        <v>154</v>
      </c>
      <c r="B151" t="s">
        <v>155</v>
      </c>
      <c r="C151" s="10" t="s">
        <v>191</v>
      </c>
      <c r="D151" s="11" t="s">
        <v>186</v>
      </c>
      <c r="E151" t="s">
        <v>72</v>
      </c>
      <c r="F151" s="13">
        <v>6.0000000000000001E-3</v>
      </c>
      <c r="G151" s="17">
        <f t="shared" ref="G151:G160" si="3">F151</f>
        <v>6.0000000000000001E-3</v>
      </c>
      <c r="H151" s="50">
        <v>275.59400399999998</v>
      </c>
      <c r="I151" s="50">
        <v>137.79700199999999</v>
      </c>
      <c r="J151" s="18">
        <v>20</v>
      </c>
    </row>
    <row r="152" spans="1:10">
      <c r="A152" s="5" t="s">
        <v>192</v>
      </c>
      <c r="B152" s="2" t="s">
        <v>193</v>
      </c>
      <c r="C152" s="3" t="s">
        <v>194</v>
      </c>
      <c r="D152" s="1" t="s">
        <v>195</v>
      </c>
      <c r="E152" s="2" t="s">
        <v>196</v>
      </c>
      <c r="F152" s="1">
        <v>1.3318000000000001</v>
      </c>
      <c r="G152" s="4">
        <f t="shared" si="3"/>
        <v>1.3318000000000001</v>
      </c>
      <c r="H152" s="6">
        <v>5566.1235882000001</v>
      </c>
      <c r="I152" s="6">
        <v>2783.0617941</v>
      </c>
      <c r="J152" s="4">
        <v>1</v>
      </c>
    </row>
    <row r="153" spans="1:10">
      <c r="A153" s="5" t="s">
        <v>192</v>
      </c>
      <c r="B153" s="2" t="s">
        <v>193</v>
      </c>
      <c r="C153" s="3" t="s">
        <v>197</v>
      </c>
      <c r="D153" s="1" t="s">
        <v>47</v>
      </c>
      <c r="E153" s="2" t="s">
        <v>196</v>
      </c>
      <c r="F153" s="1">
        <v>0.94020000000000004</v>
      </c>
      <c r="G153" s="4">
        <f t="shared" si="3"/>
        <v>0.94020000000000004</v>
      </c>
      <c r="H153" s="6">
        <v>3929.4709398000005</v>
      </c>
      <c r="I153" s="6">
        <v>1964.7354699000002</v>
      </c>
      <c r="J153" s="4">
        <v>2</v>
      </c>
    </row>
    <row r="154" spans="1:10">
      <c r="A154" s="25" t="s">
        <v>192</v>
      </c>
      <c r="B154" s="26" t="s">
        <v>193</v>
      </c>
      <c r="C154" s="27" t="s">
        <v>198</v>
      </c>
      <c r="D154" s="28" t="s">
        <v>195</v>
      </c>
      <c r="E154" s="26" t="s">
        <v>72</v>
      </c>
      <c r="F154" s="28">
        <v>0.2732</v>
      </c>
      <c r="G154" s="29">
        <f t="shared" si="3"/>
        <v>0.2732</v>
      </c>
      <c r="H154" s="51">
        <v>12548.713648799998</v>
      </c>
      <c r="I154" s="51">
        <v>6274.3568243999989</v>
      </c>
      <c r="J154" s="29">
        <v>3</v>
      </c>
    </row>
    <row r="155" spans="1:10">
      <c r="A155" s="16" t="s">
        <v>192</v>
      </c>
      <c r="B155" t="s">
        <v>193</v>
      </c>
      <c r="C155" s="10" t="s">
        <v>199</v>
      </c>
      <c r="D155" s="11" t="s">
        <v>112</v>
      </c>
      <c r="E155" t="s">
        <v>72</v>
      </c>
      <c r="F155" s="11">
        <v>0.15260000000000001</v>
      </c>
      <c r="G155" s="18">
        <f t="shared" si="3"/>
        <v>0.15260000000000001</v>
      </c>
      <c r="H155" s="50">
        <v>7009.2741684000002</v>
      </c>
      <c r="I155" s="50">
        <v>3504.6370842000001</v>
      </c>
      <c r="J155" s="18">
        <v>4</v>
      </c>
    </row>
    <row r="156" spans="1:10">
      <c r="A156" s="5" t="s">
        <v>192</v>
      </c>
      <c r="B156" s="2" t="s">
        <v>193</v>
      </c>
      <c r="C156" s="3" t="s">
        <v>200</v>
      </c>
      <c r="D156" s="1" t="s">
        <v>112</v>
      </c>
      <c r="E156" s="2" t="s">
        <v>72</v>
      </c>
      <c r="F156" s="1">
        <v>0.1268</v>
      </c>
      <c r="G156" s="4">
        <f t="shared" si="3"/>
        <v>0.1268</v>
      </c>
      <c r="H156" s="6">
        <v>5824.2199511999997</v>
      </c>
      <c r="I156" s="6">
        <v>2912.1099755999999</v>
      </c>
      <c r="J156" s="4">
        <v>5</v>
      </c>
    </row>
    <row r="157" spans="1:10">
      <c r="A157" s="16" t="s">
        <v>192</v>
      </c>
      <c r="B157" t="s">
        <v>193</v>
      </c>
      <c r="C157" s="10" t="s">
        <v>201</v>
      </c>
      <c r="D157" s="11" t="s">
        <v>11</v>
      </c>
      <c r="E157" t="s">
        <v>72</v>
      </c>
      <c r="F157" s="13">
        <v>8.5999999999999993E-2</v>
      </c>
      <c r="G157" s="17">
        <f t="shared" si="3"/>
        <v>8.5999999999999993E-2</v>
      </c>
      <c r="H157" s="50">
        <v>3950.1807239999998</v>
      </c>
      <c r="I157" s="50">
        <v>1975.0903619999999</v>
      </c>
      <c r="J157" s="18">
        <v>6</v>
      </c>
    </row>
    <row r="158" spans="1:10">
      <c r="A158" s="5" t="s">
        <v>192</v>
      </c>
      <c r="B158" s="2" t="s">
        <v>193</v>
      </c>
      <c r="C158" s="3" t="s">
        <v>202</v>
      </c>
      <c r="D158" s="1" t="s">
        <v>112</v>
      </c>
      <c r="E158" s="2" t="s">
        <v>22</v>
      </c>
      <c r="F158" s="1">
        <v>0.55030000000000001</v>
      </c>
      <c r="G158" s="4">
        <f t="shared" si="3"/>
        <v>0.55030000000000001</v>
      </c>
      <c r="H158" s="6">
        <v>23001.814704599998</v>
      </c>
      <c r="I158" s="6">
        <v>11500.907352299999</v>
      </c>
      <c r="J158" s="4">
        <v>7</v>
      </c>
    </row>
    <row r="159" spans="1:10">
      <c r="A159" s="16" t="s">
        <v>192</v>
      </c>
      <c r="B159" t="s">
        <v>193</v>
      </c>
      <c r="C159" s="10" t="s">
        <v>203</v>
      </c>
      <c r="D159" s="11" t="s">
        <v>112</v>
      </c>
      <c r="E159" t="s">
        <v>22</v>
      </c>
      <c r="F159" s="11">
        <v>0.67849999999999999</v>
      </c>
      <c r="G159" s="18">
        <f t="shared" si="3"/>
        <v>0.67849999999999999</v>
      </c>
      <c r="H159" s="50">
        <v>28360.405736999997</v>
      </c>
      <c r="I159" s="50">
        <v>14180.202868499999</v>
      </c>
      <c r="J159" s="18">
        <v>8</v>
      </c>
    </row>
    <row r="160" spans="1:10">
      <c r="A160" s="5" t="s">
        <v>192</v>
      </c>
      <c r="B160" s="2" t="s">
        <v>193</v>
      </c>
      <c r="C160" s="3" t="s">
        <v>204</v>
      </c>
      <c r="D160" s="1" t="s">
        <v>112</v>
      </c>
      <c r="E160" s="2" t="s">
        <v>22</v>
      </c>
      <c r="F160" s="1">
        <v>0.1376</v>
      </c>
      <c r="G160" s="4">
        <f t="shared" si="3"/>
        <v>0.1376</v>
      </c>
      <c r="H160" s="6">
        <v>5751.4986431999987</v>
      </c>
      <c r="I160" s="6">
        <v>2875.7493215999993</v>
      </c>
      <c r="J160" s="4">
        <v>9</v>
      </c>
    </row>
    <row r="161" spans="1:10">
      <c r="A161" s="68" t="s">
        <v>192</v>
      </c>
      <c r="B161" s="71" t="s">
        <v>193</v>
      </c>
      <c r="C161" s="7" t="s">
        <v>205</v>
      </c>
      <c r="D161" s="71" t="s">
        <v>112</v>
      </c>
      <c r="E161" s="8" t="s">
        <v>12</v>
      </c>
      <c r="F161" s="9">
        <v>2.4161999999999999</v>
      </c>
      <c r="G161" s="59">
        <f>SUM(F161:F164)</f>
        <v>2.9598</v>
      </c>
      <c r="H161" s="49">
        <v>98527.208060400008</v>
      </c>
      <c r="I161" s="49">
        <v>49263.604030200004</v>
      </c>
      <c r="J161" s="59">
        <v>10</v>
      </c>
    </row>
    <row r="162" spans="1:10">
      <c r="A162" s="69"/>
      <c r="B162" s="64"/>
      <c r="C162" s="10" t="s">
        <v>206</v>
      </c>
      <c r="D162" s="64"/>
      <c r="E162" s="12" t="s">
        <v>72</v>
      </c>
      <c r="F162" s="13">
        <v>0.17</v>
      </c>
      <c r="G162" s="60"/>
      <c r="H162" s="50"/>
      <c r="I162" s="50"/>
      <c r="J162" s="60"/>
    </row>
    <row r="163" spans="1:10">
      <c r="A163" s="69"/>
      <c r="B163" s="64"/>
      <c r="C163" s="62" t="s">
        <v>206</v>
      </c>
      <c r="D163" s="64"/>
      <c r="E163" s="64" t="s">
        <v>125</v>
      </c>
      <c r="F163" s="66">
        <v>0.37359999999999999</v>
      </c>
      <c r="G163" s="60"/>
      <c r="H163" s="50"/>
      <c r="I163" s="50"/>
      <c r="J163" s="60"/>
    </row>
    <row r="164" spans="1:10">
      <c r="A164" s="70"/>
      <c r="B164" s="65"/>
      <c r="C164" s="63"/>
      <c r="D164" s="65"/>
      <c r="E164" s="65"/>
      <c r="F164" s="67"/>
      <c r="G164" s="61"/>
      <c r="H164" s="51"/>
      <c r="I164" s="51"/>
      <c r="J164" s="61"/>
    </row>
    <row r="165" spans="1:10">
      <c r="A165" s="5" t="s">
        <v>192</v>
      </c>
      <c r="B165" s="2" t="s">
        <v>193</v>
      </c>
      <c r="C165" s="3" t="s">
        <v>207</v>
      </c>
      <c r="D165" s="1" t="s">
        <v>112</v>
      </c>
      <c r="E165" s="2" t="s">
        <v>35</v>
      </c>
      <c r="F165" s="1">
        <v>5.1799999999999999E-2</v>
      </c>
      <c r="G165" s="4">
        <f>F165</f>
        <v>5.1799999999999999E-2</v>
      </c>
      <c r="H165" s="6">
        <v>385.47032159999998</v>
      </c>
      <c r="I165" s="6">
        <v>192.73516079999999</v>
      </c>
      <c r="J165" s="4">
        <v>11</v>
      </c>
    </row>
    <row r="166" spans="1:10">
      <c r="A166" s="68" t="s">
        <v>192</v>
      </c>
      <c r="B166" s="71" t="s">
        <v>193</v>
      </c>
      <c r="C166" s="7" t="s">
        <v>208</v>
      </c>
      <c r="D166" s="71" t="s">
        <v>209</v>
      </c>
      <c r="E166" s="8" t="s">
        <v>22</v>
      </c>
      <c r="F166" s="9">
        <v>0.22750000000000001</v>
      </c>
      <c r="G166" s="72">
        <f>SUM(F166:F168)</f>
        <v>0.44700000000000001</v>
      </c>
      <c r="H166" s="49">
        <v>17675.744627999997</v>
      </c>
      <c r="I166" s="49">
        <v>8837.8723139999984</v>
      </c>
      <c r="J166" s="59">
        <v>12</v>
      </c>
    </row>
    <row r="167" spans="1:10">
      <c r="A167" s="69"/>
      <c r="B167" s="64"/>
      <c r="C167" s="62" t="s">
        <v>208</v>
      </c>
      <c r="D167" s="64"/>
      <c r="E167" s="64" t="s">
        <v>48</v>
      </c>
      <c r="F167" s="66">
        <v>0.2195</v>
      </c>
      <c r="G167" s="98"/>
      <c r="H167" s="50"/>
      <c r="I167" s="50"/>
      <c r="J167" s="60"/>
    </row>
    <row r="168" spans="1:10">
      <c r="A168" s="70"/>
      <c r="B168" s="65"/>
      <c r="C168" s="63"/>
      <c r="D168" s="65"/>
      <c r="E168" s="65"/>
      <c r="F168" s="67"/>
      <c r="G168" s="99"/>
      <c r="H168" s="51"/>
      <c r="I168" s="51"/>
      <c r="J168" s="61"/>
    </row>
    <row r="169" spans="1:10">
      <c r="A169" s="68" t="s">
        <v>192</v>
      </c>
      <c r="B169" s="71" t="s">
        <v>193</v>
      </c>
      <c r="C169" s="7" t="s">
        <v>210</v>
      </c>
      <c r="D169" s="71" t="s">
        <v>112</v>
      </c>
      <c r="E169" s="8" t="s">
        <v>22</v>
      </c>
      <c r="F169" s="9">
        <v>0.37169999999999997</v>
      </c>
      <c r="G169" s="59">
        <f>SUM(F169:F171)</f>
        <v>0.74109999999999998</v>
      </c>
      <c r="H169" s="49">
        <v>30977.0032302</v>
      </c>
      <c r="I169" s="49">
        <v>15488.5016151</v>
      </c>
      <c r="J169" s="59">
        <v>13</v>
      </c>
    </row>
    <row r="170" spans="1:10">
      <c r="A170" s="69"/>
      <c r="B170" s="64"/>
      <c r="C170" s="62" t="s">
        <v>211</v>
      </c>
      <c r="D170" s="64"/>
      <c r="E170" s="64" t="s">
        <v>22</v>
      </c>
      <c r="F170" s="66">
        <v>0.36940000000000001</v>
      </c>
      <c r="G170" s="60"/>
      <c r="H170" s="50"/>
      <c r="I170" s="50"/>
      <c r="J170" s="60"/>
    </row>
    <row r="171" spans="1:10">
      <c r="A171" s="70"/>
      <c r="B171" s="65"/>
      <c r="C171" s="63"/>
      <c r="D171" s="65"/>
      <c r="E171" s="65"/>
      <c r="F171" s="67"/>
      <c r="G171" s="61"/>
      <c r="H171" s="51"/>
      <c r="I171" s="51"/>
      <c r="J171" s="61"/>
    </row>
    <row r="172" spans="1:10">
      <c r="A172" s="16" t="s">
        <v>192</v>
      </c>
      <c r="B172" t="s">
        <v>193</v>
      </c>
      <c r="C172" s="10" t="s">
        <v>212</v>
      </c>
      <c r="D172" s="11" t="s">
        <v>186</v>
      </c>
      <c r="E172" t="s">
        <v>22</v>
      </c>
      <c r="F172" s="11">
        <v>0.20230000000000001</v>
      </c>
      <c r="G172" s="18">
        <f>F172</f>
        <v>0.20230000000000001</v>
      </c>
      <c r="H172" s="50">
        <v>8455.8733685999996</v>
      </c>
      <c r="I172" s="50">
        <v>4227.9366842999998</v>
      </c>
      <c r="J172" s="18">
        <v>14</v>
      </c>
    </row>
    <row r="173" spans="1:10">
      <c r="A173" s="5" t="s">
        <v>213</v>
      </c>
      <c r="B173" s="2" t="s">
        <v>214</v>
      </c>
      <c r="C173" s="3" t="s">
        <v>215</v>
      </c>
      <c r="D173" s="1" t="s">
        <v>216</v>
      </c>
      <c r="E173" s="2" t="s">
        <v>123</v>
      </c>
      <c r="F173" s="1">
        <v>1.7723</v>
      </c>
      <c r="G173" s="4">
        <f>F173</f>
        <v>1.7723</v>
      </c>
      <c r="H173" s="6">
        <v>32969.400386099995</v>
      </c>
      <c r="I173" s="6">
        <v>16484.700193049997</v>
      </c>
      <c r="J173" s="4">
        <v>1</v>
      </c>
    </row>
    <row r="174" spans="1:10">
      <c r="A174" s="16" t="s">
        <v>213</v>
      </c>
      <c r="B174" t="s">
        <v>214</v>
      </c>
      <c r="C174" s="10" t="s">
        <v>217</v>
      </c>
      <c r="D174" s="11" t="s">
        <v>216</v>
      </c>
      <c r="E174" t="s">
        <v>48</v>
      </c>
      <c r="F174" s="13">
        <v>0.13400000000000001</v>
      </c>
      <c r="G174" s="17">
        <f>F174</f>
        <v>0.13400000000000001</v>
      </c>
      <c r="H174" s="50">
        <v>4985.4986760000002</v>
      </c>
      <c r="I174" s="50">
        <v>2492.7493380000001</v>
      </c>
      <c r="J174" s="18">
        <v>2</v>
      </c>
    </row>
    <row r="175" spans="1:10">
      <c r="A175" s="68" t="s">
        <v>213</v>
      </c>
      <c r="B175" s="71" t="s">
        <v>214</v>
      </c>
      <c r="C175" s="7" t="s">
        <v>218</v>
      </c>
      <c r="D175" s="71" t="s">
        <v>11</v>
      </c>
      <c r="E175" s="8" t="s">
        <v>48</v>
      </c>
      <c r="F175" s="9">
        <v>0.39450000000000002</v>
      </c>
      <c r="G175" s="59">
        <f>SUM(F175:F177)</f>
        <v>0.40670000000000001</v>
      </c>
      <c r="H175" s="49">
        <v>15131.3605338</v>
      </c>
      <c r="I175" s="49">
        <v>7565.6802668999999</v>
      </c>
      <c r="J175" s="59">
        <v>3</v>
      </c>
    </row>
    <row r="176" spans="1:10">
      <c r="A176" s="69"/>
      <c r="B176" s="64"/>
      <c r="C176" s="62" t="s">
        <v>218</v>
      </c>
      <c r="D176" s="64"/>
      <c r="E176" s="64" t="s">
        <v>101</v>
      </c>
      <c r="F176" s="66">
        <v>1.2200000000000001E-2</v>
      </c>
      <c r="G176" s="60"/>
      <c r="H176" s="50"/>
      <c r="I176" s="50"/>
      <c r="J176" s="60"/>
    </row>
    <row r="177" spans="1:10">
      <c r="A177" s="70"/>
      <c r="B177" s="65"/>
      <c r="C177" s="63"/>
      <c r="D177" s="65"/>
      <c r="E177" s="65"/>
      <c r="F177" s="67"/>
      <c r="G177" s="61"/>
      <c r="H177" s="51"/>
      <c r="I177" s="51"/>
      <c r="J177" s="61"/>
    </row>
    <row r="178" spans="1:10">
      <c r="A178" s="16" t="s">
        <v>213</v>
      </c>
      <c r="B178" t="s">
        <v>214</v>
      </c>
      <c r="C178" s="10" t="s">
        <v>158</v>
      </c>
      <c r="D178" s="11" t="s">
        <v>219</v>
      </c>
      <c r="E178" t="s">
        <v>45</v>
      </c>
      <c r="F178" s="11">
        <v>1.8883000000000001</v>
      </c>
      <c r="G178" s="18">
        <f>F178</f>
        <v>1.8883000000000001</v>
      </c>
      <c r="H178" s="50">
        <v>12490.2491001</v>
      </c>
      <c r="I178" s="50">
        <v>6245.1245500499999</v>
      </c>
      <c r="J178" s="18">
        <v>4</v>
      </c>
    </row>
    <row r="179" spans="1:10">
      <c r="A179" s="68" t="s">
        <v>213</v>
      </c>
      <c r="B179" s="71" t="s">
        <v>214</v>
      </c>
      <c r="C179" s="7" t="s">
        <v>220</v>
      </c>
      <c r="D179" s="71" t="s">
        <v>11</v>
      </c>
      <c r="E179" s="8" t="s">
        <v>35</v>
      </c>
      <c r="F179" s="9">
        <v>0.10539999999999999</v>
      </c>
      <c r="G179" s="59">
        <f>SUM(F179:F181)</f>
        <v>0.2087</v>
      </c>
      <c r="H179" s="49">
        <v>1553.0435543999999</v>
      </c>
      <c r="I179" s="49">
        <v>776.52177719999997</v>
      </c>
      <c r="J179" s="59">
        <v>5</v>
      </c>
    </row>
    <row r="180" spans="1:10">
      <c r="A180" s="69"/>
      <c r="B180" s="64"/>
      <c r="C180" s="62" t="s">
        <v>221</v>
      </c>
      <c r="D180" s="64"/>
      <c r="E180" s="64" t="s">
        <v>35</v>
      </c>
      <c r="F180" s="66">
        <v>0.1033</v>
      </c>
      <c r="G180" s="60"/>
      <c r="H180" s="50"/>
      <c r="I180" s="50"/>
      <c r="J180" s="60"/>
    </row>
    <row r="181" spans="1:10">
      <c r="A181" s="70"/>
      <c r="B181" s="65"/>
      <c r="C181" s="63"/>
      <c r="D181" s="65"/>
      <c r="E181" s="65"/>
      <c r="F181" s="67"/>
      <c r="G181" s="61"/>
      <c r="H181" s="51"/>
      <c r="I181" s="51"/>
      <c r="J181" s="61"/>
    </row>
    <row r="182" spans="1:10">
      <c r="A182" s="16" t="s">
        <v>213</v>
      </c>
      <c r="B182" t="s">
        <v>214</v>
      </c>
      <c r="C182" s="10" t="s">
        <v>222</v>
      </c>
      <c r="D182" s="11" t="s">
        <v>11</v>
      </c>
      <c r="E182" t="s">
        <v>35</v>
      </c>
      <c r="F182" s="13">
        <v>0.92900000000000005</v>
      </c>
      <c r="G182" s="17">
        <f>F182</f>
        <v>0.92900000000000005</v>
      </c>
      <c r="H182" s="50">
        <v>6913.1646479999999</v>
      </c>
      <c r="I182" s="50">
        <v>3456.582324</v>
      </c>
      <c r="J182" s="18">
        <v>6</v>
      </c>
    </row>
    <row r="183" spans="1:10">
      <c r="A183" s="5" t="s">
        <v>213</v>
      </c>
      <c r="B183" s="2" t="s">
        <v>214</v>
      </c>
      <c r="C183" s="3" t="s">
        <v>223</v>
      </c>
      <c r="D183" s="1" t="s">
        <v>224</v>
      </c>
      <c r="E183" s="2" t="s">
        <v>48</v>
      </c>
      <c r="F183" s="1">
        <v>7.7700000000000005E-2</v>
      </c>
      <c r="G183" s="4">
        <f>F183</f>
        <v>7.7700000000000005E-2</v>
      </c>
      <c r="H183" s="6">
        <v>2890.8451278000002</v>
      </c>
      <c r="I183" s="6">
        <v>1445.4225639000001</v>
      </c>
      <c r="J183" s="4">
        <v>7</v>
      </c>
    </row>
    <row r="184" spans="1:10">
      <c r="A184" s="68" t="s">
        <v>213</v>
      </c>
      <c r="B184" s="71" t="s">
        <v>214</v>
      </c>
      <c r="C184" s="7" t="s">
        <v>175</v>
      </c>
      <c r="D184" s="71" t="s">
        <v>225</v>
      </c>
      <c r="E184" s="8" t="s">
        <v>22</v>
      </c>
      <c r="F184" s="9">
        <v>9.06E-2</v>
      </c>
      <c r="G184" s="59">
        <f>SUM(F184:F206)</f>
        <v>2.7913000000000006</v>
      </c>
      <c r="H184" s="49">
        <v>116672.66106659998</v>
      </c>
      <c r="I184" s="49">
        <v>58336.330533299988</v>
      </c>
      <c r="J184" s="59">
        <v>8</v>
      </c>
    </row>
    <row r="185" spans="1:10">
      <c r="A185" s="69"/>
      <c r="B185" s="64"/>
      <c r="C185" s="10" t="s">
        <v>176</v>
      </c>
      <c r="D185" s="64"/>
      <c r="E185" s="12" t="s">
        <v>22</v>
      </c>
      <c r="F185" s="11">
        <v>9.2600000000000002E-2</v>
      </c>
      <c r="G185" s="60"/>
      <c r="H185" s="50"/>
      <c r="I185" s="50"/>
      <c r="J185" s="60"/>
    </row>
    <row r="186" spans="1:10">
      <c r="A186" s="69"/>
      <c r="B186" s="64"/>
      <c r="C186" s="10" t="s">
        <v>226</v>
      </c>
      <c r="D186" s="64"/>
      <c r="E186" s="12" t="s">
        <v>22</v>
      </c>
      <c r="F186" s="13">
        <v>7.0000000000000007E-2</v>
      </c>
      <c r="G186" s="60"/>
      <c r="H186" s="50"/>
      <c r="I186" s="50"/>
      <c r="J186" s="60"/>
    </row>
    <row r="187" spans="1:10">
      <c r="A187" s="69"/>
      <c r="B187" s="64"/>
      <c r="C187" s="10" t="s">
        <v>227</v>
      </c>
      <c r="D187" s="64"/>
      <c r="E187" s="12" t="s">
        <v>22</v>
      </c>
      <c r="F187" s="13">
        <v>7.0000000000000007E-2</v>
      </c>
      <c r="G187" s="60"/>
      <c r="H187" s="50"/>
      <c r="I187" s="50"/>
      <c r="J187" s="60"/>
    </row>
    <row r="188" spans="1:10">
      <c r="A188" s="69"/>
      <c r="B188" s="64"/>
      <c r="C188" s="10" t="s">
        <v>228</v>
      </c>
      <c r="D188" s="64"/>
      <c r="E188" s="12" t="s">
        <v>22</v>
      </c>
      <c r="F188" s="13">
        <v>7.0000000000000007E-2</v>
      </c>
      <c r="G188" s="60"/>
      <c r="H188" s="50"/>
      <c r="I188" s="50"/>
      <c r="J188" s="60"/>
    </row>
    <row r="189" spans="1:10">
      <c r="A189" s="69"/>
      <c r="B189" s="64"/>
      <c r="C189" s="10" t="s">
        <v>229</v>
      </c>
      <c r="D189" s="64"/>
      <c r="E189" s="12" t="s">
        <v>22</v>
      </c>
      <c r="F189" s="13">
        <v>7.0000000000000007E-2</v>
      </c>
      <c r="G189" s="60"/>
      <c r="H189" s="50"/>
      <c r="I189" s="50"/>
      <c r="J189" s="60"/>
    </row>
    <row r="190" spans="1:10">
      <c r="A190" s="69"/>
      <c r="B190" s="64"/>
      <c r="C190" s="10" t="s">
        <v>230</v>
      </c>
      <c r="D190" s="64"/>
      <c r="E190" s="12" t="s">
        <v>22</v>
      </c>
      <c r="F190" s="13">
        <v>7.0000000000000007E-2</v>
      </c>
      <c r="G190" s="60"/>
      <c r="H190" s="50"/>
      <c r="I190" s="50"/>
      <c r="J190" s="60"/>
    </row>
    <row r="191" spans="1:10">
      <c r="A191" s="69"/>
      <c r="B191" s="64"/>
      <c r="C191" s="10" t="s">
        <v>231</v>
      </c>
      <c r="D191" s="64"/>
      <c r="E191" s="12" t="s">
        <v>22</v>
      </c>
      <c r="F191" s="13">
        <v>7.0000000000000007E-2</v>
      </c>
      <c r="G191" s="60"/>
      <c r="H191" s="50"/>
      <c r="I191" s="50"/>
      <c r="J191" s="60"/>
    </row>
    <row r="192" spans="1:10">
      <c r="A192" s="69"/>
      <c r="B192" s="64"/>
      <c r="C192" s="10" t="s">
        <v>232</v>
      </c>
      <c r="D192" s="64"/>
      <c r="E192" s="12" t="s">
        <v>22</v>
      </c>
      <c r="F192" s="13">
        <v>7.0000000000000007E-2</v>
      </c>
      <c r="G192" s="60"/>
      <c r="H192" s="50"/>
      <c r="I192" s="50"/>
      <c r="J192" s="60"/>
    </row>
    <row r="193" spans="1:10">
      <c r="A193" s="69"/>
      <c r="B193" s="64"/>
      <c r="C193" s="10" t="s">
        <v>233</v>
      </c>
      <c r="D193" s="64"/>
      <c r="E193" s="12" t="s">
        <v>22</v>
      </c>
      <c r="F193" s="13">
        <v>7.0000000000000007E-2</v>
      </c>
      <c r="G193" s="60"/>
      <c r="H193" s="50"/>
      <c r="I193" s="50"/>
      <c r="J193" s="60"/>
    </row>
    <row r="194" spans="1:10">
      <c r="A194" s="69"/>
      <c r="B194" s="64"/>
      <c r="C194" s="10" t="s">
        <v>234</v>
      </c>
      <c r="D194" s="64"/>
      <c r="E194" s="12" t="s">
        <v>22</v>
      </c>
      <c r="F194" s="11">
        <v>9.4399999999999998E-2</v>
      </c>
      <c r="G194" s="60"/>
      <c r="H194" s="50"/>
      <c r="I194" s="50"/>
      <c r="J194" s="60"/>
    </row>
    <row r="195" spans="1:10">
      <c r="A195" s="69"/>
      <c r="B195" s="64"/>
      <c r="C195" s="10" t="s">
        <v>235</v>
      </c>
      <c r="D195" s="64"/>
      <c r="E195" s="12" t="s">
        <v>22</v>
      </c>
      <c r="F195" s="11">
        <v>9.6299999999999997E-2</v>
      </c>
      <c r="G195" s="60"/>
      <c r="H195" s="50"/>
      <c r="I195" s="50"/>
      <c r="J195" s="60"/>
    </row>
    <row r="196" spans="1:10">
      <c r="A196" s="69"/>
      <c r="B196" s="64"/>
      <c r="C196" s="10" t="s">
        <v>236</v>
      </c>
      <c r="D196" s="64"/>
      <c r="E196" s="12" t="s">
        <v>22</v>
      </c>
      <c r="F196" s="11">
        <v>0.79849999999999999</v>
      </c>
      <c r="G196" s="60"/>
      <c r="H196" s="50"/>
      <c r="I196" s="50"/>
      <c r="J196" s="60"/>
    </row>
    <row r="197" spans="1:10">
      <c r="A197" s="69"/>
      <c r="B197" s="64"/>
      <c r="C197" s="10" t="s">
        <v>237</v>
      </c>
      <c r="D197" s="64"/>
      <c r="E197" s="12" t="s">
        <v>22</v>
      </c>
      <c r="F197" s="13">
        <v>0.13300000000000001</v>
      </c>
      <c r="G197" s="60"/>
      <c r="H197" s="50"/>
      <c r="I197" s="50"/>
      <c r="J197" s="60"/>
    </row>
    <row r="198" spans="1:10">
      <c r="A198" s="69"/>
      <c r="B198" s="64"/>
      <c r="C198" s="10" t="s">
        <v>238</v>
      </c>
      <c r="D198" s="64"/>
      <c r="E198" s="12" t="s">
        <v>22</v>
      </c>
      <c r="F198" s="11">
        <v>0.1295</v>
      </c>
      <c r="G198" s="60"/>
      <c r="H198" s="50"/>
      <c r="I198" s="50"/>
      <c r="J198" s="60"/>
    </row>
    <row r="199" spans="1:10">
      <c r="A199" s="69"/>
      <c r="B199" s="64"/>
      <c r="C199" s="10" t="s">
        <v>239</v>
      </c>
      <c r="D199" s="64"/>
      <c r="E199" s="12" t="s">
        <v>22</v>
      </c>
      <c r="F199" s="11">
        <v>0.12559999999999999</v>
      </c>
      <c r="G199" s="60"/>
      <c r="H199" s="50"/>
      <c r="I199" s="50"/>
      <c r="J199" s="60"/>
    </row>
    <row r="200" spans="1:10">
      <c r="A200" s="69"/>
      <c r="B200" s="64"/>
      <c r="C200" s="10" t="s">
        <v>240</v>
      </c>
      <c r="D200" s="64"/>
      <c r="E200" s="12" t="s">
        <v>22</v>
      </c>
      <c r="F200" s="11">
        <v>0.1217</v>
      </c>
      <c r="G200" s="60"/>
      <c r="H200" s="50"/>
      <c r="I200" s="50"/>
      <c r="J200" s="60"/>
    </row>
    <row r="201" spans="1:10">
      <c r="A201" s="69"/>
      <c r="B201" s="64"/>
      <c r="C201" s="10" t="s">
        <v>241</v>
      </c>
      <c r="D201" s="64"/>
      <c r="E201" s="12" t="s">
        <v>22</v>
      </c>
      <c r="F201" s="11">
        <v>0.1178</v>
      </c>
      <c r="G201" s="60"/>
      <c r="H201" s="50"/>
      <c r="I201" s="50"/>
      <c r="J201" s="60"/>
    </row>
    <row r="202" spans="1:10">
      <c r="A202" s="69"/>
      <c r="B202" s="64"/>
      <c r="C202" s="10" t="s">
        <v>242</v>
      </c>
      <c r="D202" s="64"/>
      <c r="E202" s="12" t="s">
        <v>22</v>
      </c>
      <c r="F202" s="11">
        <v>0.1139</v>
      </c>
      <c r="G202" s="60"/>
      <c r="H202" s="50"/>
      <c r="I202" s="50"/>
      <c r="J202" s="60"/>
    </row>
    <row r="203" spans="1:10">
      <c r="A203" s="69"/>
      <c r="B203" s="64"/>
      <c r="C203" s="10" t="s">
        <v>243</v>
      </c>
      <c r="D203" s="64"/>
      <c r="E203" s="12" t="s">
        <v>22</v>
      </c>
      <c r="F203" s="11">
        <v>8.8200000000000001E-2</v>
      </c>
      <c r="G203" s="60"/>
      <c r="H203" s="50"/>
      <c r="I203" s="50"/>
      <c r="J203" s="60"/>
    </row>
    <row r="204" spans="1:10">
      <c r="A204" s="69"/>
      <c r="B204" s="64"/>
      <c r="C204" s="10" t="s">
        <v>244</v>
      </c>
      <c r="D204" s="64"/>
      <c r="E204" s="12" t="s">
        <v>22</v>
      </c>
      <c r="F204" s="11">
        <v>0.1138</v>
      </c>
      <c r="G204" s="60"/>
      <c r="H204" s="50"/>
      <c r="I204" s="50"/>
      <c r="J204" s="60"/>
    </row>
    <row r="205" spans="1:10">
      <c r="A205" s="69"/>
      <c r="B205" s="64"/>
      <c r="C205" s="62" t="s">
        <v>245</v>
      </c>
      <c r="D205" s="64"/>
      <c r="E205" s="64" t="s">
        <v>22</v>
      </c>
      <c r="F205" s="66">
        <v>0.1154</v>
      </c>
      <c r="G205" s="60"/>
      <c r="H205" s="50"/>
      <c r="I205" s="50"/>
      <c r="J205" s="60"/>
    </row>
    <row r="206" spans="1:10">
      <c r="A206" s="70"/>
      <c r="B206" s="65"/>
      <c r="C206" s="63"/>
      <c r="D206" s="65"/>
      <c r="E206" s="65"/>
      <c r="F206" s="67"/>
      <c r="G206" s="61"/>
      <c r="H206" s="51"/>
      <c r="I206" s="51"/>
      <c r="J206" s="61"/>
    </row>
    <row r="207" spans="1:10">
      <c r="A207" s="68" t="s">
        <v>213</v>
      </c>
      <c r="B207" s="71" t="s">
        <v>214</v>
      </c>
      <c r="C207" s="7" t="s">
        <v>246</v>
      </c>
      <c r="D207" s="71" t="s">
        <v>216</v>
      </c>
      <c r="E207" s="8" t="s">
        <v>22</v>
      </c>
      <c r="F207" s="9">
        <v>8.2699999999999996E-2</v>
      </c>
      <c r="G207" s="59">
        <f>SUM(F207:F213)</f>
        <v>0.47539999999999993</v>
      </c>
      <c r="H207" s="49">
        <v>19871.093422799997</v>
      </c>
      <c r="I207" s="49">
        <v>9935.5467113999985</v>
      </c>
      <c r="J207" s="59">
        <v>9</v>
      </c>
    </row>
    <row r="208" spans="1:10">
      <c r="A208" s="69"/>
      <c r="B208" s="64"/>
      <c r="C208" s="10" t="s">
        <v>247</v>
      </c>
      <c r="D208" s="64"/>
      <c r="E208" s="12" t="s">
        <v>22</v>
      </c>
      <c r="F208" s="11">
        <v>5.8099999999999999E-2</v>
      </c>
      <c r="G208" s="60"/>
      <c r="H208" s="50"/>
      <c r="I208" s="50"/>
      <c r="J208" s="60"/>
    </row>
    <row r="209" spans="1:10">
      <c r="A209" s="69"/>
      <c r="B209" s="64"/>
      <c r="C209" s="10" t="s">
        <v>248</v>
      </c>
      <c r="D209" s="64"/>
      <c r="E209" s="12" t="s">
        <v>22</v>
      </c>
      <c r="F209" s="11">
        <v>5.8200000000000002E-2</v>
      </c>
      <c r="G209" s="60"/>
      <c r="H209" s="50"/>
      <c r="I209" s="50"/>
      <c r="J209" s="60"/>
    </row>
    <row r="210" spans="1:10">
      <c r="A210" s="69"/>
      <c r="B210" s="64"/>
      <c r="C210" s="10" t="s">
        <v>249</v>
      </c>
      <c r="D210" s="64"/>
      <c r="E210" s="12" t="s">
        <v>22</v>
      </c>
      <c r="F210" s="11">
        <v>7.9500000000000001E-2</v>
      </c>
      <c r="G210" s="60"/>
      <c r="H210" s="50"/>
      <c r="I210" s="50"/>
      <c r="J210" s="60"/>
    </row>
    <row r="211" spans="1:10">
      <c r="A211" s="69"/>
      <c r="B211" s="64"/>
      <c r="C211" s="10" t="s">
        <v>250</v>
      </c>
      <c r="D211" s="64"/>
      <c r="E211" s="12" t="s">
        <v>22</v>
      </c>
      <c r="F211" s="11">
        <v>9.8299999999999998E-2</v>
      </c>
      <c r="G211" s="60"/>
      <c r="H211" s="50"/>
      <c r="I211" s="50"/>
      <c r="J211" s="60"/>
    </row>
    <row r="212" spans="1:10">
      <c r="A212" s="69"/>
      <c r="B212" s="64"/>
      <c r="C212" s="62" t="s">
        <v>251</v>
      </c>
      <c r="D212" s="64"/>
      <c r="E212" s="64" t="s">
        <v>22</v>
      </c>
      <c r="F212" s="66">
        <v>9.8599999999999993E-2</v>
      </c>
      <c r="G212" s="60"/>
      <c r="H212" s="50"/>
      <c r="I212" s="50"/>
      <c r="J212" s="60"/>
    </row>
    <row r="213" spans="1:10">
      <c r="A213" s="70"/>
      <c r="B213" s="65"/>
      <c r="C213" s="63"/>
      <c r="D213" s="65"/>
      <c r="E213" s="65"/>
      <c r="F213" s="67"/>
      <c r="G213" s="61"/>
      <c r="H213" s="51"/>
      <c r="I213" s="51"/>
      <c r="J213" s="61"/>
    </row>
    <row r="214" spans="1:10">
      <c r="A214" s="16" t="s">
        <v>213</v>
      </c>
      <c r="B214" t="s">
        <v>214</v>
      </c>
      <c r="C214" s="10" t="s">
        <v>252</v>
      </c>
      <c r="D214" s="11" t="s">
        <v>253</v>
      </c>
      <c r="E214" t="s">
        <v>45</v>
      </c>
      <c r="F214" s="13">
        <v>5.3999999999999999E-2</v>
      </c>
      <c r="G214" s="17">
        <f>F214</f>
        <v>5.3999999999999999E-2</v>
      </c>
      <c r="H214" s="50">
        <v>357.18553799999995</v>
      </c>
      <c r="I214" s="50">
        <v>178.59276899999998</v>
      </c>
      <c r="J214" s="18">
        <v>10</v>
      </c>
    </row>
    <row r="215" spans="1:10">
      <c r="A215" s="68" t="s">
        <v>213</v>
      </c>
      <c r="B215" s="8" t="s">
        <v>254</v>
      </c>
      <c r="C215" s="7" t="s">
        <v>255</v>
      </c>
      <c r="D215" s="71" t="s">
        <v>225</v>
      </c>
      <c r="E215" s="8" t="s">
        <v>256</v>
      </c>
      <c r="F215" s="9">
        <v>0.1101</v>
      </c>
      <c r="G215" s="59">
        <f>SUM(F215:F221)</f>
        <v>0.54449999999999998</v>
      </c>
      <c r="H215" s="49">
        <v>22759.382349</v>
      </c>
      <c r="I215" s="49">
        <v>11379.6911745</v>
      </c>
      <c r="J215" s="59">
        <v>11</v>
      </c>
    </row>
    <row r="216" spans="1:10">
      <c r="A216" s="69"/>
      <c r="B216" s="12" t="s">
        <v>257</v>
      </c>
      <c r="C216" s="10" t="s">
        <v>258</v>
      </c>
      <c r="D216" s="64"/>
      <c r="E216" s="12" t="s">
        <v>22</v>
      </c>
      <c r="F216" s="11">
        <v>0.10630000000000001</v>
      </c>
      <c r="G216" s="60"/>
      <c r="H216" s="50"/>
      <c r="I216" s="50"/>
      <c r="J216" s="60"/>
    </row>
    <row r="217" spans="1:10">
      <c r="A217" s="69"/>
      <c r="B217" s="12" t="s">
        <v>259</v>
      </c>
      <c r="C217" s="10" t="s">
        <v>260</v>
      </c>
      <c r="D217" s="64"/>
      <c r="E217" s="12" t="s">
        <v>22</v>
      </c>
      <c r="F217" s="13">
        <v>8.3000000000000004E-2</v>
      </c>
      <c r="G217" s="60"/>
      <c r="H217" s="50"/>
      <c r="I217" s="50"/>
      <c r="J217" s="60"/>
    </row>
    <row r="218" spans="1:10">
      <c r="A218" s="69"/>
      <c r="B218" s="12" t="s">
        <v>261</v>
      </c>
      <c r="C218" s="10" t="s">
        <v>262</v>
      </c>
      <c r="D218" s="64"/>
      <c r="E218" s="12" t="s">
        <v>22</v>
      </c>
      <c r="F218" s="11">
        <v>8.2299999999999998E-2</v>
      </c>
      <c r="G218" s="60"/>
      <c r="H218" s="50"/>
      <c r="I218" s="50"/>
      <c r="J218" s="60"/>
    </row>
    <row r="219" spans="1:10">
      <c r="A219" s="69"/>
      <c r="B219" s="12" t="s">
        <v>263</v>
      </c>
      <c r="C219" s="10" t="s">
        <v>264</v>
      </c>
      <c r="D219" s="64"/>
      <c r="E219" s="12" t="s">
        <v>22</v>
      </c>
      <c r="F219" s="11">
        <v>8.1699999999999995E-2</v>
      </c>
      <c r="G219" s="60"/>
      <c r="H219" s="50"/>
      <c r="I219" s="50"/>
      <c r="J219" s="60"/>
    </row>
    <row r="220" spans="1:10">
      <c r="A220" s="69"/>
      <c r="B220" s="64" t="s">
        <v>265</v>
      </c>
      <c r="C220" s="62" t="s">
        <v>266</v>
      </c>
      <c r="D220" s="64"/>
      <c r="E220" s="64" t="s">
        <v>22</v>
      </c>
      <c r="F220" s="66">
        <v>8.1100000000000005E-2</v>
      </c>
      <c r="G220" s="60"/>
      <c r="H220" s="50"/>
      <c r="I220" s="50"/>
      <c r="J220" s="60"/>
    </row>
    <row r="221" spans="1:10">
      <c r="A221" s="70"/>
      <c r="B221" s="65"/>
      <c r="C221" s="63"/>
      <c r="D221" s="65"/>
      <c r="E221" s="65"/>
      <c r="F221" s="67"/>
      <c r="G221" s="61"/>
      <c r="H221" s="51"/>
      <c r="I221" s="51"/>
      <c r="J221" s="61"/>
    </row>
    <row r="222" spans="1:10">
      <c r="A222" s="16" t="s">
        <v>267</v>
      </c>
      <c r="B222" t="s">
        <v>268</v>
      </c>
      <c r="C222" s="10" t="s">
        <v>269</v>
      </c>
      <c r="D222" s="11" t="s">
        <v>270</v>
      </c>
      <c r="E222" t="s">
        <v>22</v>
      </c>
      <c r="F222" s="11">
        <v>8.0699999999999994E-2</v>
      </c>
      <c r="G222" s="18">
        <f t="shared" ref="G222:G231" si="4">F222</f>
        <v>8.0699999999999994E-2</v>
      </c>
      <c r="H222" s="50">
        <v>3373.1536373999993</v>
      </c>
      <c r="I222" s="50">
        <v>1686.5768186999996</v>
      </c>
      <c r="J222" s="18">
        <v>1</v>
      </c>
    </row>
    <row r="223" spans="1:10">
      <c r="A223" s="5" t="s">
        <v>267</v>
      </c>
      <c r="B223" s="2" t="s">
        <v>268</v>
      </c>
      <c r="C223" s="3" t="s">
        <v>271</v>
      </c>
      <c r="D223" s="1" t="s">
        <v>272</v>
      </c>
      <c r="E223" s="2" t="s">
        <v>48</v>
      </c>
      <c r="F223" s="1">
        <v>0.1047</v>
      </c>
      <c r="G223" s="4">
        <f t="shared" si="4"/>
        <v>0.1047</v>
      </c>
      <c r="H223" s="6">
        <v>3895.3859057999998</v>
      </c>
      <c r="I223" s="6">
        <v>1947.6929528999999</v>
      </c>
      <c r="J223" s="4">
        <v>2</v>
      </c>
    </row>
    <row r="224" spans="1:10">
      <c r="A224" s="16" t="s">
        <v>267</v>
      </c>
      <c r="B224" t="s">
        <v>268</v>
      </c>
      <c r="C224" s="10" t="s">
        <v>273</v>
      </c>
      <c r="D224" s="11" t="s">
        <v>272</v>
      </c>
      <c r="E224" t="s">
        <v>48</v>
      </c>
      <c r="F224" s="13">
        <v>0.96699999999999997</v>
      </c>
      <c r="G224" s="17">
        <f t="shared" si="4"/>
        <v>0.96699999999999997</v>
      </c>
      <c r="H224" s="50">
        <v>35977.441937999996</v>
      </c>
      <c r="I224" s="50">
        <v>17988.720968999998</v>
      </c>
      <c r="J224" s="18">
        <v>3</v>
      </c>
    </row>
    <row r="225" spans="1:10">
      <c r="A225" s="5" t="s">
        <v>267</v>
      </c>
      <c r="B225" s="2" t="s">
        <v>268</v>
      </c>
      <c r="C225" s="3" t="s">
        <v>274</v>
      </c>
      <c r="D225" s="1" t="s">
        <v>275</v>
      </c>
      <c r="E225" s="2" t="s">
        <v>48</v>
      </c>
      <c r="F225" s="1">
        <v>0.28029999999999999</v>
      </c>
      <c r="G225" s="4">
        <f t="shared" si="4"/>
        <v>0.28029999999999999</v>
      </c>
      <c r="H225" s="6">
        <v>10428.621484199999</v>
      </c>
      <c r="I225" s="6">
        <v>5214.3107420999995</v>
      </c>
      <c r="J225" s="4">
        <v>4</v>
      </c>
    </row>
    <row r="226" spans="1:10">
      <c r="A226" s="16" t="s">
        <v>267</v>
      </c>
      <c r="B226" t="s">
        <v>268</v>
      </c>
      <c r="C226" s="10" t="s">
        <v>276</v>
      </c>
      <c r="D226" s="11" t="s">
        <v>275</v>
      </c>
      <c r="E226" t="s">
        <v>48</v>
      </c>
      <c r="F226" s="11">
        <v>0.15479999999999999</v>
      </c>
      <c r="G226" s="18">
        <f t="shared" si="4"/>
        <v>0.15479999999999999</v>
      </c>
      <c r="H226" s="50">
        <v>5759.3671271999992</v>
      </c>
      <c r="I226" s="50">
        <v>2879.6835635999996</v>
      </c>
      <c r="J226" s="18">
        <v>5</v>
      </c>
    </row>
    <row r="227" spans="1:10">
      <c r="A227" s="5" t="s">
        <v>267</v>
      </c>
      <c r="B227" s="2" t="s">
        <v>268</v>
      </c>
      <c r="C227" s="3" t="s">
        <v>277</v>
      </c>
      <c r="D227" s="1" t="s">
        <v>278</v>
      </c>
      <c r="E227" s="2" t="s">
        <v>72</v>
      </c>
      <c r="F227" s="1">
        <v>0.1716</v>
      </c>
      <c r="G227" s="4">
        <f t="shared" si="4"/>
        <v>0.1716</v>
      </c>
      <c r="H227" s="6">
        <v>7881.9885143999991</v>
      </c>
      <c r="I227" s="6">
        <v>3940.9942571999995</v>
      </c>
      <c r="J227" s="4">
        <v>6</v>
      </c>
    </row>
    <row r="228" spans="1:10">
      <c r="A228" s="16" t="s">
        <v>279</v>
      </c>
      <c r="B228" t="s">
        <v>280</v>
      </c>
      <c r="C228" s="10" t="s">
        <v>281</v>
      </c>
      <c r="D228" s="11" t="s">
        <v>33</v>
      </c>
      <c r="E228" t="s">
        <v>22</v>
      </c>
      <c r="F228" s="11">
        <v>2.69E-2</v>
      </c>
      <c r="G228" s="18">
        <f t="shared" si="4"/>
        <v>2.69E-2</v>
      </c>
      <c r="H228" s="50">
        <v>1124.3845457999998</v>
      </c>
      <c r="I228" s="50">
        <v>562.19227289999992</v>
      </c>
      <c r="J228" s="18">
        <v>1</v>
      </c>
    </row>
    <row r="229" spans="1:10">
      <c r="A229" s="5" t="s">
        <v>279</v>
      </c>
      <c r="B229" s="2" t="s">
        <v>280</v>
      </c>
      <c r="C229" s="3" t="s">
        <v>282</v>
      </c>
      <c r="D229" s="1" t="s">
        <v>283</v>
      </c>
      <c r="E229" s="2" t="s">
        <v>22</v>
      </c>
      <c r="F229" s="1">
        <v>0.1065</v>
      </c>
      <c r="G229" s="4">
        <f t="shared" si="4"/>
        <v>0.1065</v>
      </c>
      <c r="H229" s="6">
        <v>4451.5596329999998</v>
      </c>
      <c r="I229" s="6">
        <v>2225.7798164999999</v>
      </c>
      <c r="J229" s="4">
        <v>2</v>
      </c>
    </row>
    <row r="230" spans="1:10">
      <c r="A230" s="16" t="s">
        <v>279</v>
      </c>
      <c r="B230" t="s">
        <v>280</v>
      </c>
      <c r="C230" s="10" t="s">
        <v>284</v>
      </c>
      <c r="D230" s="11" t="s">
        <v>283</v>
      </c>
      <c r="E230" t="s">
        <v>22</v>
      </c>
      <c r="F230" s="11">
        <v>7.6100000000000001E-2</v>
      </c>
      <c r="G230" s="18">
        <f t="shared" si="4"/>
        <v>7.6100000000000001E-2</v>
      </c>
      <c r="H230" s="50">
        <v>3180.8797001999997</v>
      </c>
      <c r="I230" s="50">
        <v>1590.4398500999998</v>
      </c>
      <c r="J230" s="18">
        <v>3</v>
      </c>
    </row>
    <row r="231" spans="1:10">
      <c r="A231" s="5" t="s">
        <v>279</v>
      </c>
      <c r="B231" s="2" t="s">
        <v>280</v>
      </c>
      <c r="C231" s="3" t="s">
        <v>285</v>
      </c>
      <c r="D231" s="1" t="s">
        <v>283</v>
      </c>
      <c r="E231" s="2" t="s">
        <v>22</v>
      </c>
      <c r="F231" s="1">
        <v>3.5400000000000001E-2</v>
      </c>
      <c r="G231" s="4">
        <f t="shared" si="4"/>
        <v>3.5400000000000001E-2</v>
      </c>
      <c r="H231" s="6">
        <v>1479.6733428</v>
      </c>
      <c r="I231" s="6">
        <v>739.8366714</v>
      </c>
      <c r="J231" s="4">
        <v>4</v>
      </c>
    </row>
    <row r="232" spans="1:10">
      <c r="A232" s="68" t="s">
        <v>279</v>
      </c>
      <c r="B232" s="71" t="s">
        <v>280</v>
      </c>
      <c r="C232" s="7" t="s">
        <v>286</v>
      </c>
      <c r="D232" s="71" t="s">
        <v>283</v>
      </c>
      <c r="E232" s="8" t="s">
        <v>22</v>
      </c>
      <c r="F232" s="9">
        <v>2.6200000000000001E-2</v>
      </c>
      <c r="G232" s="59">
        <f>SUM(F232:F234)</f>
        <v>3.3700000000000001E-2</v>
      </c>
      <c r="H232" s="49">
        <v>1374.1645733999999</v>
      </c>
      <c r="I232" s="49">
        <v>687.08228669999994</v>
      </c>
      <c r="J232" s="59">
        <v>5</v>
      </c>
    </row>
    <row r="233" spans="1:10">
      <c r="A233" s="69"/>
      <c r="B233" s="64"/>
      <c r="C233" s="62" t="s">
        <v>286</v>
      </c>
      <c r="D233" s="64"/>
      <c r="E233" s="64" t="s">
        <v>287</v>
      </c>
      <c r="F233" s="66">
        <v>7.4999999999999997E-3</v>
      </c>
      <c r="G233" s="60"/>
      <c r="H233" s="50"/>
      <c r="I233" s="50"/>
      <c r="J233" s="60"/>
    </row>
    <row r="234" spans="1:10">
      <c r="A234" s="70"/>
      <c r="B234" s="65"/>
      <c r="C234" s="63"/>
      <c r="D234" s="65"/>
      <c r="E234" s="65"/>
      <c r="F234" s="67"/>
      <c r="G234" s="61"/>
      <c r="H234" s="51"/>
      <c r="I234" s="51"/>
      <c r="J234" s="61"/>
    </row>
    <row r="235" spans="1:10">
      <c r="A235" s="16" t="s">
        <v>279</v>
      </c>
      <c r="B235" t="s">
        <v>280</v>
      </c>
      <c r="C235" s="10" t="s">
        <v>288</v>
      </c>
      <c r="D235" s="11" t="s">
        <v>283</v>
      </c>
      <c r="E235" t="s">
        <v>22</v>
      </c>
      <c r="F235" s="11">
        <v>1.9800000000000002E-2</v>
      </c>
      <c r="G235" s="18">
        <f>F235</f>
        <v>1.9800000000000002E-2</v>
      </c>
      <c r="H235" s="50">
        <v>827.61390360000007</v>
      </c>
      <c r="I235" s="50">
        <v>413.80695180000004</v>
      </c>
      <c r="J235" s="18">
        <v>6</v>
      </c>
    </row>
    <row r="236" spans="1:10">
      <c r="A236" s="68" t="s">
        <v>279</v>
      </c>
      <c r="B236" s="71" t="s">
        <v>280</v>
      </c>
      <c r="C236" s="7" t="s">
        <v>289</v>
      </c>
      <c r="D236" s="71" t="s">
        <v>283</v>
      </c>
      <c r="E236" s="8" t="s">
        <v>22</v>
      </c>
      <c r="F236" s="19">
        <v>3.2000000000000001E-2</v>
      </c>
      <c r="G236" s="72">
        <f>SUM(F236:F238)</f>
        <v>6.2200000000000005E-2</v>
      </c>
      <c r="H236" s="49">
        <v>2599.8780203999995</v>
      </c>
      <c r="I236" s="49">
        <v>1299.9390101999998</v>
      </c>
      <c r="J236" s="59">
        <v>7</v>
      </c>
    </row>
    <row r="237" spans="1:10">
      <c r="A237" s="69"/>
      <c r="B237" s="64"/>
      <c r="C237" s="62" t="s">
        <v>290</v>
      </c>
      <c r="D237" s="64"/>
      <c r="E237" s="64" t="s">
        <v>22</v>
      </c>
      <c r="F237" s="66">
        <v>3.0200000000000001E-2</v>
      </c>
      <c r="G237" s="60"/>
      <c r="H237" s="50"/>
      <c r="I237" s="50"/>
      <c r="J237" s="60"/>
    </row>
    <row r="238" spans="1:10">
      <c r="A238" s="70"/>
      <c r="B238" s="65"/>
      <c r="C238" s="63"/>
      <c r="D238" s="65"/>
      <c r="E238" s="65"/>
      <c r="F238" s="67"/>
      <c r="G238" s="61"/>
      <c r="H238" s="51"/>
      <c r="I238" s="51"/>
      <c r="J238" s="61"/>
    </row>
    <row r="239" spans="1:10">
      <c r="A239" s="16" t="s">
        <v>279</v>
      </c>
      <c r="B239" t="s">
        <v>280</v>
      </c>
      <c r="C239" s="10" t="s">
        <v>291</v>
      </c>
      <c r="D239" s="11" t="s">
        <v>283</v>
      </c>
      <c r="E239" t="s">
        <v>22</v>
      </c>
      <c r="F239" s="11">
        <v>5.2400000000000002E-2</v>
      </c>
      <c r="G239" s="18">
        <f>F239</f>
        <v>5.2400000000000002E-2</v>
      </c>
      <c r="H239" s="50">
        <v>2190.2509367999996</v>
      </c>
      <c r="I239" s="50">
        <v>1095.1254683999998</v>
      </c>
      <c r="J239" s="18">
        <v>8</v>
      </c>
    </row>
    <row r="240" spans="1:10">
      <c r="A240" s="5" t="s">
        <v>279</v>
      </c>
      <c r="B240" s="2" t="s">
        <v>280</v>
      </c>
      <c r="C240" s="3" t="s">
        <v>292</v>
      </c>
      <c r="D240" s="1" t="s">
        <v>283</v>
      </c>
      <c r="E240" s="2" t="s">
        <v>22</v>
      </c>
      <c r="F240" s="1">
        <v>5.0599999999999999E-2</v>
      </c>
      <c r="G240" s="4">
        <f>F240</f>
        <v>5.0599999999999999E-2</v>
      </c>
      <c r="H240" s="6">
        <v>2115.0133092000001</v>
      </c>
      <c r="I240" s="6">
        <v>1057.5066546</v>
      </c>
      <c r="J240" s="4">
        <v>9</v>
      </c>
    </row>
    <row r="241" spans="1:10">
      <c r="A241" s="16" t="s">
        <v>279</v>
      </c>
      <c r="B241" t="s">
        <v>280</v>
      </c>
      <c r="C241" s="10" t="s">
        <v>293</v>
      </c>
      <c r="D241" s="11" t="s">
        <v>283</v>
      </c>
      <c r="E241" t="s">
        <v>22</v>
      </c>
      <c r="F241" s="11">
        <v>0.1042</v>
      </c>
      <c r="G241" s="18">
        <f>F241</f>
        <v>0.1042</v>
      </c>
      <c r="H241" s="50">
        <v>4355.4226643999991</v>
      </c>
      <c r="I241" s="50">
        <v>2177.7113321999996</v>
      </c>
      <c r="J241" s="18">
        <v>10</v>
      </c>
    </row>
    <row r="242" spans="1:10">
      <c r="A242" s="5" t="s">
        <v>279</v>
      </c>
      <c r="B242" s="2" t="s">
        <v>280</v>
      </c>
      <c r="C242" s="3" t="s">
        <v>294</v>
      </c>
      <c r="D242" s="1" t="s">
        <v>283</v>
      </c>
      <c r="E242" s="2" t="s">
        <v>287</v>
      </c>
      <c r="F242" s="1">
        <v>4.9200000000000001E-2</v>
      </c>
      <c r="G242" s="4">
        <f>F242</f>
        <v>4.9200000000000001E-2</v>
      </c>
      <c r="H242" s="6">
        <v>1830.4965288000001</v>
      </c>
      <c r="I242" s="6">
        <v>915.24826440000004</v>
      </c>
      <c r="J242" s="4">
        <v>11</v>
      </c>
    </row>
    <row r="243" spans="1:10">
      <c r="A243" s="16" t="s">
        <v>279</v>
      </c>
      <c r="B243" t="s">
        <v>280</v>
      </c>
      <c r="C243" s="10" t="s">
        <v>156</v>
      </c>
      <c r="D243" s="11" t="s">
        <v>295</v>
      </c>
      <c r="E243" t="s">
        <v>22</v>
      </c>
      <c r="F243" s="11">
        <v>4.4200000000000003E-2</v>
      </c>
      <c r="G243" s="18">
        <f>F243</f>
        <v>4.4200000000000003E-2</v>
      </c>
      <c r="H243" s="50">
        <v>1847.5017444</v>
      </c>
      <c r="I243" s="50">
        <v>923.7508722</v>
      </c>
      <c r="J243" s="18">
        <v>12</v>
      </c>
    </row>
    <row r="244" spans="1:10">
      <c r="A244" s="68" t="s">
        <v>279</v>
      </c>
      <c r="B244" s="71" t="s">
        <v>280</v>
      </c>
      <c r="C244" s="7" t="s">
        <v>296</v>
      </c>
      <c r="D244" s="71" t="s">
        <v>297</v>
      </c>
      <c r="E244" s="8" t="s">
        <v>48</v>
      </c>
      <c r="F244" s="9">
        <v>0.2717</v>
      </c>
      <c r="G244" s="72">
        <f>SUM(F244:F246)</f>
        <v>0.45999999999999996</v>
      </c>
      <c r="H244" s="49">
        <v>17114.398440000001</v>
      </c>
      <c r="I244" s="49">
        <v>8557.1992200000004</v>
      </c>
      <c r="J244" s="59">
        <v>13</v>
      </c>
    </row>
    <row r="245" spans="1:10">
      <c r="A245" s="69"/>
      <c r="B245" s="64"/>
      <c r="C245" s="62" t="s">
        <v>298</v>
      </c>
      <c r="D245" s="64"/>
      <c r="E245" s="64" t="s">
        <v>48</v>
      </c>
      <c r="F245" s="66">
        <v>0.1883</v>
      </c>
      <c r="G245" s="98"/>
      <c r="H245" s="50"/>
      <c r="I245" s="50"/>
      <c r="J245" s="60"/>
    </row>
    <row r="246" spans="1:10">
      <c r="A246" s="70"/>
      <c r="B246" s="65"/>
      <c r="C246" s="63"/>
      <c r="D246" s="65"/>
      <c r="E246" s="65"/>
      <c r="F246" s="67"/>
      <c r="G246" s="99"/>
      <c r="H246" s="51"/>
      <c r="I246" s="51"/>
      <c r="J246" s="61"/>
    </row>
    <row r="247" spans="1:10">
      <c r="A247" s="16" t="s">
        <v>279</v>
      </c>
      <c r="B247" t="s">
        <v>280</v>
      </c>
      <c r="C247" s="10" t="s">
        <v>299</v>
      </c>
      <c r="D247" s="11" t="s">
        <v>300</v>
      </c>
      <c r="E247" t="s">
        <v>48</v>
      </c>
      <c r="F247" s="11">
        <v>0.1017</v>
      </c>
      <c r="G247" s="18">
        <f>F247</f>
        <v>0.1017</v>
      </c>
      <c r="H247" s="50">
        <v>3783.7702638000005</v>
      </c>
      <c r="I247" s="50">
        <v>1891.8851319000003</v>
      </c>
      <c r="J247" s="18">
        <v>14</v>
      </c>
    </row>
    <row r="248" spans="1:10">
      <c r="A248" s="5" t="s">
        <v>279</v>
      </c>
      <c r="B248" s="2" t="s">
        <v>280</v>
      </c>
      <c r="C248" s="3" t="s">
        <v>301</v>
      </c>
      <c r="D248" s="1" t="s">
        <v>300</v>
      </c>
      <c r="E248" s="2" t="s">
        <v>48</v>
      </c>
      <c r="F248" s="14">
        <v>2.3E-2</v>
      </c>
      <c r="G248" s="15">
        <f>F248</f>
        <v>2.3E-2</v>
      </c>
      <c r="H248" s="6">
        <v>855.719922</v>
      </c>
      <c r="I248" s="6">
        <v>427.859961</v>
      </c>
      <c r="J248" s="4">
        <v>15</v>
      </c>
    </row>
    <row r="249" spans="1:10">
      <c r="A249" s="16" t="s">
        <v>279</v>
      </c>
      <c r="B249" t="s">
        <v>280</v>
      </c>
      <c r="C249" s="10" t="s">
        <v>302</v>
      </c>
      <c r="D249" s="11" t="s">
        <v>300</v>
      </c>
      <c r="E249" t="s">
        <v>48</v>
      </c>
      <c r="F249" s="11">
        <v>3.3599999999999998E-2</v>
      </c>
      <c r="G249" s="18">
        <f>F249</f>
        <v>3.3599999999999998E-2</v>
      </c>
      <c r="H249" s="50">
        <v>1250.0951903999999</v>
      </c>
      <c r="I249" s="50">
        <v>625.04759519999993</v>
      </c>
      <c r="J249" s="18">
        <v>16</v>
      </c>
    </row>
    <row r="250" spans="1:10">
      <c r="A250" s="5" t="s">
        <v>279</v>
      </c>
      <c r="B250" s="2" t="s">
        <v>280</v>
      </c>
      <c r="C250" s="3" t="s">
        <v>303</v>
      </c>
      <c r="D250" s="1" t="s">
        <v>300</v>
      </c>
      <c r="E250" s="2" t="s">
        <v>22</v>
      </c>
      <c r="F250" s="1">
        <v>0.1094</v>
      </c>
      <c r="G250" s="4">
        <f>F250</f>
        <v>0.1094</v>
      </c>
      <c r="H250" s="6">
        <v>4572.7758107999998</v>
      </c>
      <c r="I250" s="6">
        <v>2286.3879053999999</v>
      </c>
      <c r="J250" s="4">
        <v>17</v>
      </c>
    </row>
    <row r="251" spans="1:10">
      <c r="A251" s="5" t="s">
        <v>279</v>
      </c>
      <c r="B251" s="2" t="s">
        <v>280</v>
      </c>
      <c r="C251" s="3" t="s">
        <v>304</v>
      </c>
      <c r="D251" s="1" t="s">
        <v>300</v>
      </c>
      <c r="E251" s="2" t="s">
        <v>48</v>
      </c>
      <c r="F251" s="1">
        <v>2.8799999999999999E-2</v>
      </c>
      <c r="G251" s="4">
        <f>F251</f>
        <v>2.8799999999999999E-2</v>
      </c>
      <c r="H251" s="6">
        <v>1071.5101631999999</v>
      </c>
      <c r="I251" s="6">
        <v>535.75508159999993</v>
      </c>
      <c r="J251" s="4">
        <v>18</v>
      </c>
    </row>
    <row r="252" spans="1:10">
      <c r="A252" s="68" t="s">
        <v>279</v>
      </c>
      <c r="B252" s="71" t="s">
        <v>280</v>
      </c>
      <c r="C252" s="7" t="s">
        <v>305</v>
      </c>
      <c r="D252" s="71" t="s">
        <v>306</v>
      </c>
      <c r="E252" s="8" t="s">
        <v>48</v>
      </c>
      <c r="F252" s="9">
        <v>3.0099999999999998E-2</v>
      </c>
      <c r="G252" s="59">
        <f>SUM(F252:F254)</f>
        <v>8.8499999999999995E-2</v>
      </c>
      <c r="H252" s="49">
        <v>3292.661439</v>
      </c>
      <c r="I252" s="49">
        <v>1646.3307195</v>
      </c>
      <c r="J252" s="59">
        <v>19</v>
      </c>
    </row>
    <row r="253" spans="1:10">
      <c r="A253" s="69"/>
      <c r="B253" s="64"/>
      <c r="C253" s="62" t="s">
        <v>307</v>
      </c>
      <c r="D253" s="64"/>
      <c r="E253" s="64" t="s">
        <v>101</v>
      </c>
      <c r="F253" s="66">
        <v>5.8400000000000001E-2</v>
      </c>
      <c r="G253" s="60"/>
      <c r="H253" s="50"/>
      <c r="I253" s="50"/>
      <c r="J253" s="60"/>
    </row>
    <row r="254" spans="1:10">
      <c r="A254" s="70"/>
      <c r="B254" s="65"/>
      <c r="C254" s="63"/>
      <c r="D254" s="65"/>
      <c r="E254" s="65"/>
      <c r="F254" s="67"/>
      <c r="G254" s="61"/>
      <c r="H254" s="51"/>
      <c r="I254" s="51"/>
      <c r="J254" s="61"/>
    </row>
    <row r="255" spans="1:10">
      <c r="A255" s="16" t="s">
        <v>279</v>
      </c>
      <c r="B255" t="s">
        <v>280</v>
      </c>
      <c r="C255" s="10" t="s">
        <v>308</v>
      </c>
      <c r="D255" s="11" t="s">
        <v>306</v>
      </c>
      <c r="E255" t="s">
        <v>48</v>
      </c>
      <c r="F255" s="11">
        <v>1.2500000000000001E-2</v>
      </c>
      <c r="G255" s="18">
        <f>F255</f>
        <v>1.2500000000000001E-2</v>
      </c>
      <c r="H255" s="50">
        <v>465.06517500000007</v>
      </c>
      <c r="I255" s="50">
        <v>232.53258750000003</v>
      </c>
      <c r="J255" s="18">
        <v>20</v>
      </c>
    </row>
    <row r="256" spans="1:10">
      <c r="A256" s="5" t="s">
        <v>279</v>
      </c>
      <c r="B256" s="2" t="s">
        <v>280</v>
      </c>
      <c r="C256" s="3" t="s">
        <v>309</v>
      </c>
      <c r="D256" s="1" t="s">
        <v>306</v>
      </c>
      <c r="E256" s="2" t="s">
        <v>48</v>
      </c>
      <c r="F256" s="1">
        <v>1.18E-2</v>
      </c>
      <c r="G256" s="4">
        <f>F256</f>
        <v>1.18E-2</v>
      </c>
      <c r="H256" s="6">
        <v>439.02152519999999</v>
      </c>
      <c r="I256" s="6">
        <v>219.51076259999999</v>
      </c>
      <c r="J256" s="4">
        <v>21</v>
      </c>
    </row>
    <row r="257" spans="1:10">
      <c r="A257" s="16" t="s">
        <v>279</v>
      </c>
      <c r="B257" t="s">
        <v>280</v>
      </c>
      <c r="C257" s="10" t="s">
        <v>310</v>
      </c>
      <c r="D257" s="11" t="s">
        <v>306</v>
      </c>
      <c r="E257" t="s">
        <v>12</v>
      </c>
      <c r="F257" s="11">
        <v>2.81E-2</v>
      </c>
      <c r="G257" s="18">
        <f>F257</f>
        <v>2.81E-2</v>
      </c>
      <c r="H257" s="50">
        <v>929.3108921999999</v>
      </c>
      <c r="I257" s="50">
        <v>464.65544609999995</v>
      </c>
      <c r="J257" s="18">
        <v>22</v>
      </c>
    </row>
    <row r="258" spans="1:10">
      <c r="A258" s="5" t="s">
        <v>279</v>
      </c>
      <c r="B258" s="2" t="s">
        <v>280</v>
      </c>
      <c r="C258" s="3" t="s">
        <v>311</v>
      </c>
      <c r="D258" s="1" t="s">
        <v>306</v>
      </c>
      <c r="E258" s="2" t="s">
        <v>48</v>
      </c>
      <c r="F258" s="1">
        <v>3.6299999999999999E-2</v>
      </c>
      <c r="G258" s="4">
        <f>F258</f>
        <v>3.6299999999999999E-2</v>
      </c>
      <c r="H258" s="6">
        <v>1350.5492681999999</v>
      </c>
      <c r="I258" s="6">
        <v>675.27463409999996</v>
      </c>
      <c r="J258" s="4">
        <v>23</v>
      </c>
    </row>
    <row r="259" spans="1:10">
      <c r="A259" s="5" t="s">
        <v>279</v>
      </c>
      <c r="B259" s="2" t="s">
        <v>280</v>
      </c>
      <c r="C259" s="3" t="s">
        <v>312</v>
      </c>
      <c r="D259" s="1" t="s">
        <v>306</v>
      </c>
      <c r="E259" s="2" t="s">
        <v>101</v>
      </c>
      <c r="F259" s="1">
        <v>3.1800000000000002E-2</v>
      </c>
      <c r="G259" s="4">
        <f>F259</f>
        <v>3.1800000000000002E-2</v>
      </c>
      <c r="H259" s="6">
        <v>1183.1258052000001</v>
      </c>
      <c r="I259" s="6">
        <v>591.56290260000003</v>
      </c>
      <c r="J259" s="4">
        <v>24</v>
      </c>
    </row>
    <row r="260" spans="1:10">
      <c r="A260" s="68" t="s">
        <v>279</v>
      </c>
      <c r="B260" s="71" t="s">
        <v>280</v>
      </c>
      <c r="C260" s="7" t="s">
        <v>313</v>
      </c>
      <c r="D260" s="71" t="s">
        <v>306</v>
      </c>
      <c r="E260" s="8" t="s">
        <v>12</v>
      </c>
      <c r="F260" s="9">
        <v>1.7100000000000001E-2</v>
      </c>
      <c r="G260" s="59">
        <f>SUM(F260:F262)</f>
        <v>3.49E-2</v>
      </c>
      <c r="H260" s="49">
        <v>631.75316699999996</v>
      </c>
      <c r="I260" s="49">
        <v>315.87658349999998</v>
      </c>
      <c r="J260" s="59">
        <v>25</v>
      </c>
    </row>
    <row r="261" spans="1:10">
      <c r="A261" s="69"/>
      <c r="B261" s="64"/>
      <c r="C261" s="62" t="s">
        <v>313</v>
      </c>
      <c r="D261" s="64"/>
      <c r="E261" s="64" t="s">
        <v>314</v>
      </c>
      <c r="F261" s="66">
        <v>1.78E-2</v>
      </c>
      <c r="G261" s="60"/>
      <c r="H261" s="50"/>
      <c r="I261" s="50"/>
      <c r="J261" s="60"/>
    </row>
    <row r="262" spans="1:10">
      <c r="A262" s="70"/>
      <c r="B262" s="65"/>
      <c r="C262" s="63"/>
      <c r="D262" s="65"/>
      <c r="E262" s="65"/>
      <c r="F262" s="67"/>
      <c r="G262" s="61"/>
      <c r="H262" s="51"/>
      <c r="I262" s="51"/>
      <c r="J262" s="61"/>
    </row>
    <row r="263" spans="1:10">
      <c r="A263" s="16" t="s">
        <v>279</v>
      </c>
      <c r="B263" t="s">
        <v>280</v>
      </c>
      <c r="C263" s="10" t="s">
        <v>315</v>
      </c>
      <c r="D263" s="11" t="s">
        <v>306</v>
      </c>
      <c r="E263" t="s">
        <v>48</v>
      </c>
      <c r="F263" s="11">
        <v>5.96E-2</v>
      </c>
      <c r="G263" s="18">
        <f t="shared" ref="G263:G274" si="5">F263</f>
        <v>5.96E-2</v>
      </c>
      <c r="H263" s="50">
        <v>2217.4307543999998</v>
      </c>
      <c r="I263" s="50">
        <v>1108.7153771999999</v>
      </c>
      <c r="J263" s="18">
        <v>26</v>
      </c>
    </row>
    <row r="264" spans="1:10">
      <c r="A264" s="5" t="s">
        <v>279</v>
      </c>
      <c r="B264" s="2" t="s">
        <v>280</v>
      </c>
      <c r="C264" s="3" t="s">
        <v>316</v>
      </c>
      <c r="D264" s="1" t="s">
        <v>306</v>
      </c>
      <c r="E264" s="2" t="s">
        <v>48</v>
      </c>
      <c r="F264" s="1">
        <v>4.48E-2</v>
      </c>
      <c r="G264" s="4">
        <f t="shared" si="5"/>
        <v>4.48E-2</v>
      </c>
      <c r="H264" s="6">
        <v>1666.7935872</v>
      </c>
      <c r="I264" s="6">
        <v>833.39679360000002</v>
      </c>
      <c r="J264" s="4">
        <v>27</v>
      </c>
    </row>
    <row r="265" spans="1:10">
      <c r="A265" s="16" t="s">
        <v>279</v>
      </c>
      <c r="B265" t="s">
        <v>280</v>
      </c>
      <c r="C265" s="10" t="s">
        <v>317</v>
      </c>
      <c r="D265" s="11" t="s">
        <v>306</v>
      </c>
      <c r="E265" t="s">
        <v>48</v>
      </c>
      <c r="F265" s="11">
        <v>8.8499999999999995E-2</v>
      </c>
      <c r="G265" s="18">
        <f t="shared" si="5"/>
        <v>8.8499999999999995E-2</v>
      </c>
      <c r="H265" s="50">
        <v>3292.6614389999995</v>
      </c>
      <c r="I265" s="50">
        <v>1646.3307194999998</v>
      </c>
      <c r="J265" s="18">
        <v>28</v>
      </c>
    </row>
    <row r="266" spans="1:10">
      <c r="A266" s="5" t="s">
        <v>279</v>
      </c>
      <c r="B266" s="2" t="s">
        <v>280</v>
      </c>
      <c r="C266" s="3" t="s">
        <v>55</v>
      </c>
      <c r="D266" s="1" t="s">
        <v>306</v>
      </c>
      <c r="E266" s="2" t="s">
        <v>48</v>
      </c>
      <c r="F266" s="14">
        <v>4.1000000000000002E-2</v>
      </c>
      <c r="G266" s="15">
        <f t="shared" si="5"/>
        <v>4.1000000000000002E-2</v>
      </c>
      <c r="H266" s="6">
        <v>1525.4137740000001</v>
      </c>
      <c r="I266" s="6">
        <v>762.70688700000005</v>
      </c>
      <c r="J266" s="4">
        <v>29</v>
      </c>
    </row>
    <row r="267" spans="1:10">
      <c r="A267" s="16" t="s">
        <v>279</v>
      </c>
      <c r="B267" t="s">
        <v>280</v>
      </c>
      <c r="C267" s="10" t="s">
        <v>318</v>
      </c>
      <c r="D267" s="11" t="s">
        <v>306</v>
      </c>
      <c r="E267" t="s">
        <v>48</v>
      </c>
      <c r="F267" s="11">
        <v>2.0899999999999998E-2</v>
      </c>
      <c r="G267" s="18">
        <f t="shared" si="5"/>
        <v>2.0899999999999998E-2</v>
      </c>
      <c r="H267" s="50">
        <v>777.58897259999992</v>
      </c>
      <c r="I267" s="50">
        <v>388.79448629999996</v>
      </c>
      <c r="J267" s="18">
        <v>30</v>
      </c>
    </row>
    <row r="268" spans="1:10">
      <c r="A268" s="5" t="s">
        <v>279</v>
      </c>
      <c r="B268" s="2" t="s">
        <v>280</v>
      </c>
      <c r="C268" s="3" t="s">
        <v>319</v>
      </c>
      <c r="D268" s="1" t="s">
        <v>306</v>
      </c>
      <c r="E268" s="2" t="s">
        <v>48</v>
      </c>
      <c r="F268" s="1">
        <v>2.2100000000000002E-2</v>
      </c>
      <c r="G268" s="4">
        <f t="shared" si="5"/>
        <v>2.2100000000000002E-2</v>
      </c>
      <c r="H268" s="6">
        <v>822.23522940000009</v>
      </c>
      <c r="I268" s="6">
        <v>411.11761470000005</v>
      </c>
      <c r="J268" s="4">
        <v>31</v>
      </c>
    </row>
    <row r="269" spans="1:10">
      <c r="A269" s="16" t="s">
        <v>279</v>
      </c>
      <c r="B269" t="s">
        <v>280</v>
      </c>
      <c r="C269" s="10" t="s">
        <v>320</v>
      </c>
      <c r="D269" s="11" t="s">
        <v>306</v>
      </c>
      <c r="E269" t="s">
        <v>48</v>
      </c>
      <c r="F269" s="11">
        <v>3.9100000000000003E-2</v>
      </c>
      <c r="G269" s="18">
        <f t="shared" si="5"/>
        <v>3.9100000000000003E-2</v>
      </c>
      <c r="H269" s="50">
        <v>1454.7238674000002</v>
      </c>
      <c r="I269" s="50">
        <v>727.36193370000012</v>
      </c>
      <c r="J269" s="18">
        <v>32</v>
      </c>
    </row>
    <row r="270" spans="1:10">
      <c r="A270" s="5" t="s">
        <v>279</v>
      </c>
      <c r="B270" s="2" t="s">
        <v>280</v>
      </c>
      <c r="C270" s="3" t="s">
        <v>321</v>
      </c>
      <c r="D270" s="1" t="s">
        <v>306</v>
      </c>
      <c r="E270" s="2" t="s">
        <v>48</v>
      </c>
      <c r="F270" s="1">
        <v>2.92E-2</v>
      </c>
      <c r="G270" s="4">
        <f t="shared" si="5"/>
        <v>2.92E-2</v>
      </c>
      <c r="H270" s="6">
        <v>1086.3922488000001</v>
      </c>
      <c r="I270" s="6">
        <v>543.19612440000003</v>
      </c>
      <c r="J270" s="4">
        <v>33</v>
      </c>
    </row>
    <row r="271" spans="1:10">
      <c r="A271" s="16" t="s">
        <v>279</v>
      </c>
      <c r="B271" t="s">
        <v>280</v>
      </c>
      <c r="C271" s="10" t="s">
        <v>322</v>
      </c>
      <c r="D271" s="11" t="s">
        <v>306</v>
      </c>
      <c r="E271" t="s">
        <v>48</v>
      </c>
      <c r="F271" s="11">
        <v>9.1899999999999996E-2</v>
      </c>
      <c r="G271" s="18">
        <f t="shared" si="5"/>
        <v>9.1899999999999996E-2</v>
      </c>
      <c r="H271" s="50">
        <v>3419.1591665999999</v>
      </c>
      <c r="I271" s="50">
        <v>1709.5795833</v>
      </c>
      <c r="J271" s="18">
        <v>34</v>
      </c>
    </row>
    <row r="272" spans="1:10">
      <c r="A272" s="5" t="s">
        <v>323</v>
      </c>
      <c r="B272" s="2" t="s">
        <v>324</v>
      </c>
      <c r="C272" s="3" t="s">
        <v>325</v>
      </c>
      <c r="D272" s="1" t="s">
        <v>326</v>
      </c>
      <c r="E272" s="2" t="s">
        <v>45</v>
      </c>
      <c r="F272" s="1">
        <v>0.4148</v>
      </c>
      <c r="G272" s="4">
        <f t="shared" si="5"/>
        <v>0.4148</v>
      </c>
      <c r="H272" s="6">
        <v>2743.7140955999998</v>
      </c>
      <c r="I272" s="6">
        <v>1371.8570477999999</v>
      </c>
      <c r="J272" s="4">
        <v>1</v>
      </c>
    </row>
    <row r="273" spans="1:10">
      <c r="A273" s="16" t="s">
        <v>323</v>
      </c>
      <c r="B273" t="s">
        <v>324</v>
      </c>
      <c r="C273" s="10" t="s">
        <v>327</v>
      </c>
      <c r="D273" s="11" t="s">
        <v>326</v>
      </c>
      <c r="E273" t="s">
        <v>125</v>
      </c>
      <c r="F273" s="11">
        <v>0.27579999999999999</v>
      </c>
      <c r="G273" s="18">
        <f t="shared" si="5"/>
        <v>0.27579999999999999</v>
      </c>
      <c r="H273" s="50">
        <v>7981.075577999999</v>
      </c>
      <c r="I273" s="50">
        <v>3990.5377889999995</v>
      </c>
      <c r="J273" s="18">
        <v>2</v>
      </c>
    </row>
    <row r="274" spans="1:10">
      <c r="A274" s="5" t="s">
        <v>323</v>
      </c>
      <c r="B274" s="8" t="s">
        <v>324</v>
      </c>
      <c r="C274" s="7" t="s">
        <v>328</v>
      </c>
      <c r="D274" s="1" t="s">
        <v>329</v>
      </c>
      <c r="E274" s="8" t="s">
        <v>138</v>
      </c>
      <c r="F274" s="9">
        <v>1.5307999999999999</v>
      </c>
      <c r="G274" s="4">
        <f t="shared" si="5"/>
        <v>1.5307999999999999</v>
      </c>
      <c r="H274" s="6">
        <v>8859.6305255999996</v>
      </c>
      <c r="I274" s="6">
        <v>4429.8152627999998</v>
      </c>
      <c r="J274" s="4">
        <v>3</v>
      </c>
    </row>
    <row r="275" spans="1:10">
      <c r="A275" s="68" t="s">
        <v>330</v>
      </c>
      <c r="B275" s="9" t="s">
        <v>331</v>
      </c>
      <c r="C275" s="7" t="s">
        <v>332</v>
      </c>
      <c r="D275" s="93" t="s">
        <v>333</v>
      </c>
      <c r="E275" s="9" t="s">
        <v>256</v>
      </c>
      <c r="F275" s="9">
        <v>0.30320000000000003</v>
      </c>
      <c r="G275" s="73">
        <f>SUM(F275:F277)</f>
        <v>0.34860000000000002</v>
      </c>
      <c r="H275" s="49">
        <v>14571.020545199999</v>
      </c>
      <c r="I275" s="49">
        <v>7285.5102725999996</v>
      </c>
      <c r="J275" s="73">
        <v>1</v>
      </c>
    </row>
    <row r="276" spans="1:10">
      <c r="A276" s="69"/>
      <c r="B276" s="64" t="s">
        <v>334</v>
      </c>
      <c r="C276" s="62" t="s">
        <v>335</v>
      </c>
      <c r="D276" s="94"/>
      <c r="E276" s="64" t="s">
        <v>336</v>
      </c>
      <c r="F276" s="66">
        <v>4.5400000000000003E-2</v>
      </c>
      <c r="G276" s="74"/>
      <c r="H276" s="50"/>
      <c r="I276" s="50"/>
      <c r="J276" s="74"/>
    </row>
    <row r="277" spans="1:10">
      <c r="A277" s="70"/>
      <c r="B277" s="65"/>
      <c r="C277" s="63"/>
      <c r="D277" s="95"/>
      <c r="E277" s="65"/>
      <c r="F277" s="67"/>
      <c r="G277" s="75"/>
      <c r="H277" s="51"/>
      <c r="I277" s="51"/>
      <c r="J277" s="75"/>
    </row>
    <row r="278" spans="1:10">
      <c r="A278" s="5" t="s">
        <v>330</v>
      </c>
      <c r="B278" s="26" t="s">
        <v>337</v>
      </c>
      <c r="C278" s="27" t="s">
        <v>338</v>
      </c>
      <c r="D278" s="1" t="s">
        <v>339</v>
      </c>
      <c r="E278" s="26" t="s">
        <v>35</v>
      </c>
      <c r="F278" s="30">
        <v>0.35399999999999998</v>
      </c>
      <c r="G278" s="15">
        <f>F278</f>
        <v>0.35399999999999998</v>
      </c>
      <c r="H278" s="6">
        <v>2634.2952479999994</v>
      </c>
      <c r="I278" s="6">
        <v>1317.1476239999997</v>
      </c>
      <c r="J278" s="4">
        <v>2</v>
      </c>
    </row>
    <row r="279" spans="1:10">
      <c r="A279" s="68" t="s">
        <v>330</v>
      </c>
      <c r="B279" s="71" t="s">
        <v>334</v>
      </c>
      <c r="C279" s="7" t="s">
        <v>340</v>
      </c>
      <c r="D279" s="71" t="s">
        <v>341</v>
      </c>
      <c r="E279" s="8" t="s">
        <v>72</v>
      </c>
      <c r="F279" s="9">
        <v>4.3400000000000001E-2</v>
      </c>
      <c r="G279" s="59">
        <f>SUM(F279:F281)</f>
        <v>0.21829999999999999</v>
      </c>
      <c r="H279" s="49">
        <v>10027.028512199999</v>
      </c>
      <c r="I279" s="49">
        <v>5013.5142560999993</v>
      </c>
      <c r="J279" s="59">
        <v>3</v>
      </c>
    </row>
    <row r="280" spans="1:10">
      <c r="A280" s="69"/>
      <c r="B280" s="64"/>
      <c r="C280" s="62" t="s">
        <v>342</v>
      </c>
      <c r="D280" s="64"/>
      <c r="E280" s="64" t="s">
        <v>72</v>
      </c>
      <c r="F280" s="66">
        <v>0.1749</v>
      </c>
      <c r="G280" s="60"/>
      <c r="H280" s="50"/>
      <c r="I280" s="50"/>
      <c r="J280" s="60"/>
    </row>
    <row r="281" spans="1:10">
      <c r="A281" s="70"/>
      <c r="B281" s="65"/>
      <c r="C281" s="63"/>
      <c r="D281" s="65"/>
      <c r="E281" s="65"/>
      <c r="F281" s="67"/>
      <c r="G281" s="61"/>
      <c r="H281" s="51"/>
      <c r="I281" s="51"/>
      <c r="J281" s="61"/>
    </row>
    <row r="282" spans="1:10">
      <c r="A282" s="68" t="s">
        <v>330</v>
      </c>
      <c r="B282" s="76" t="s">
        <v>334</v>
      </c>
      <c r="C282" s="7" t="s">
        <v>343</v>
      </c>
      <c r="D282" s="76" t="s">
        <v>333</v>
      </c>
      <c r="E282" s="31" t="s">
        <v>123</v>
      </c>
      <c r="F282" s="9">
        <v>0.1535</v>
      </c>
      <c r="G282" s="73">
        <f>SUM(F282:F284)</f>
        <v>0.2387</v>
      </c>
      <c r="H282" s="49">
        <v>6416.7478808999995</v>
      </c>
      <c r="I282" s="49">
        <v>3208.3739404499997</v>
      </c>
      <c r="J282" s="73">
        <v>4</v>
      </c>
    </row>
    <row r="283" spans="1:10">
      <c r="A283" s="69"/>
      <c r="B283" s="77"/>
      <c r="C283" s="62" t="s">
        <v>344</v>
      </c>
      <c r="D283" s="77"/>
      <c r="E283" s="64" t="s">
        <v>22</v>
      </c>
      <c r="F283" s="66">
        <v>8.5199999999999998E-2</v>
      </c>
      <c r="G283" s="74"/>
      <c r="H283" s="50"/>
      <c r="I283" s="50"/>
      <c r="J283" s="74"/>
    </row>
    <row r="284" spans="1:10">
      <c r="A284" s="70"/>
      <c r="B284" s="78"/>
      <c r="C284" s="63"/>
      <c r="D284" s="78"/>
      <c r="E284" s="65"/>
      <c r="F284" s="67"/>
      <c r="G284" s="75"/>
      <c r="H284" s="51"/>
      <c r="I284" s="51"/>
      <c r="J284" s="75"/>
    </row>
    <row r="285" spans="1:10">
      <c r="A285" s="68" t="s">
        <v>330</v>
      </c>
      <c r="B285" s="76" t="s">
        <v>334</v>
      </c>
      <c r="C285" s="7" t="s">
        <v>345</v>
      </c>
      <c r="D285" s="93" t="s">
        <v>333</v>
      </c>
      <c r="E285" s="31" t="s">
        <v>22</v>
      </c>
      <c r="F285" s="9">
        <v>1.9E-3</v>
      </c>
      <c r="G285" s="100">
        <f>SUM(F285:F289)</f>
        <v>0.17500000000000002</v>
      </c>
      <c r="H285" s="49">
        <v>4549.7972099999997</v>
      </c>
      <c r="I285" s="49">
        <v>2274.8986049999999</v>
      </c>
      <c r="J285" s="73">
        <v>5</v>
      </c>
    </row>
    <row r="286" spans="1:10">
      <c r="A286" s="69"/>
      <c r="B286" s="77"/>
      <c r="C286" s="10" t="s">
        <v>346</v>
      </c>
      <c r="D286" s="94"/>
      <c r="E286" s="32" t="s">
        <v>22</v>
      </c>
      <c r="F286" s="11">
        <v>5.3900000000000003E-2</v>
      </c>
      <c r="G286" s="101"/>
      <c r="H286" s="50"/>
      <c r="I286" s="50"/>
      <c r="J286" s="74"/>
    </row>
    <row r="287" spans="1:10">
      <c r="A287" s="69"/>
      <c r="B287" s="77"/>
      <c r="C287" s="10" t="s">
        <v>347</v>
      </c>
      <c r="D287" s="94"/>
      <c r="E287" s="32" t="s">
        <v>123</v>
      </c>
      <c r="F287" s="11">
        <v>9.3600000000000003E-2</v>
      </c>
      <c r="G287" s="101"/>
      <c r="H287" s="50"/>
      <c r="I287" s="50"/>
      <c r="J287" s="74"/>
    </row>
    <row r="288" spans="1:10">
      <c r="A288" s="69"/>
      <c r="B288" s="77"/>
      <c r="C288" s="62" t="s">
        <v>348</v>
      </c>
      <c r="D288" s="94"/>
      <c r="E288" s="64" t="s">
        <v>123</v>
      </c>
      <c r="F288" s="66">
        <v>2.5600000000000001E-2</v>
      </c>
      <c r="G288" s="101"/>
      <c r="H288" s="50"/>
      <c r="I288" s="50"/>
      <c r="J288" s="74"/>
    </row>
    <row r="289" spans="1:10">
      <c r="A289" s="70"/>
      <c r="B289" s="78"/>
      <c r="C289" s="63"/>
      <c r="D289" s="95"/>
      <c r="E289" s="65"/>
      <c r="F289" s="67"/>
      <c r="G289" s="102"/>
      <c r="H289" s="51"/>
      <c r="I289" s="51"/>
      <c r="J289" s="75"/>
    </row>
    <row r="290" spans="1:10">
      <c r="A290" s="68" t="s">
        <v>330</v>
      </c>
      <c r="B290" s="71" t="s">
        <v>334</v>
      </c>
      <c r="C290" s="7" t="s">
        <v>349</v>
      </c>
      <c r="D290" s="71" t="s">
        <v>350</v>
      </c>
      <c r="E290" s="8" t="s">
        <v>72</v>
      </c>
      <c r="F290" s="9">
        <v>0.24329999999999999</v>
      </c>
      <c r="G290" s="59">
        <f>SUM(F290:F328)</f>
        <v>1.6970999999999996</v>
      </c>
      <c r="H290" s="49">
        <v>67748.220485099984</v>
      </c>
      <c r="I290" s="49">
        <v>33874.110242549992</v>
      </c>
      <c r="J290" s="59">
        <v>6</v>
      </c>
    </row>
    <row r="291" spans="1:10">
      <c r="A291" s="69"/>
      <c r="B291" s="64"/>
      <c r="C291" s="10" t="s">
        <v>351</v>
      </c>
      <c r="D291" s="64"/>
      <c r="E291" s="12" t="s">
        <v>72</v>
      </c>
      <c r="F291" s="11">
        <v>1.95E-2</v>
      </c>
      <c r="G291" s="60"/>
      <c r="H291" s="50"/>
      <c r="I291" s="50"/>
      <c r="J291" s="60"/>
    </row>
    <row r="292" spans="1:10">
      <c r="A292" s="69"/>
      <c r="B292" s="64"/>
      <c r="C292" s="10" t="s">
        <v>352</v>
      </c>
      <c r="D292" s="64"/>
      <c r="E292" s="12" t="s">
        <v>72</v>
      </c>
      <c r="F292" s="11">
        <v>4.6899999999999997E-2</v>
      </c>
      <c r="G292" s="60"/>
      <c r="H292" s="50"/>
      <c r="I292" s="50"/>
      <c r="J292" s="60"/>
    </row>
    <row r="293" spans="1:10">
      <c r="A293" s="69"/>
      <c r="B293" s="64"/>
      <c r="C293" s="10" t="s">
        <v>353</v>
      </c>
      <c r="D293" s="64"/>
      <c r="E293" s="12" t="s">
        <v>72</v>
      </c>
      <c r="F293" s="11">
        <v>8.0000000000000004E-4</v>
      </c>
      <c r="G293" s="60"/>
      <c r="H293" s="50"/>
      <c r="I293" s="50"/>
      <c r="J293" s="60"/>
    </row>
    <row r="294" spans="1:10">
      <c r="A294" s="69"/>
      <c r="B294" s="64"/>
      <c r="C294" s="10" t="s">
        <v>354</v>
      </c>
      <c r="D294" s="64"/>
      <c r="E294" s="12" t="s">
        <v>72</v>
      </c>
      <c r="F294" s="11">
        <v>5.8299999999999998E-2</v>
      </c>
      <c r="G294" s="60"/>
      <c r="H294" s="50"/>
      <c r="I294" s="50"/>
      <c r="J294" s="60"/>
    </row>
    <row r="295" spans="1:10">
      <c r="A295" s="69"/>
      <c r="B295" s="64"/>
      <c r="C295" s="10" t="s">
        <v>355</v>
      </c>
      <c r="D295" s="64"/>
      <c r="E295" s="12" t="s">
        <v>72</v>
      </c>
      <c r="F295" s="11">
        <v>5.7799999999999997E-2</v>
      </c>
      <c r="G295" s="60"/>
      <c r="H295" s="50"/>
      <c r="I295" s="50"/>
      <c r="J295" s="60"/>
    </row>
    <row r="296" spans="1:10">
      <c r="A296" s="69"/>
      <c r="B296" s="64"/>
      <c r="C296" s="10" t="s">
        <v>356</v>
      </c>
      <c r="D296" s="64"/>
      <c r="E296" s="12" t="s">
        <v>72</v>
      </c>
      <c r="F296" s="11">
        <v>4.9700000000000001E-2</v>
      </c>
      <c r="G296" s="60"/>
      <c r="H296" s="50"/>
      <c r="I296" s="50"/>
      <c r="J296" s="60"/>
    </row>
    <row r="297" spans="1:10">
      <c r="A297" s="69"/>
      <c r="B297" s="64"/>
      <c r="C297" s="10" t="s">
        <v>357</v>
      </c>
      <c r="D297" s="64"/>
      <c r="E297" s="12" t="s">
        <v>72</v>
      </c>
      <c r="F297" s="11">
        <v>4.1399999999999999E-2</v>
      </c>
      <c r="G297" s="60"/>
      <c r="H297" s="50"/>
      <c r="I297" s="50"/>
      <c r="J297" s="60"/>
    </row>
    <row r="298" spans="1:10">
      <c r="A298" s="69"/>
      <c r="B298" s="64"/>
      <c r="C298" s="10" t="s">
        <v>358</v>
      </c>
      <c r="D298" s="64"/>
      <c r="E298" s="12" t="s">
        <v>72</v>
      </c>
      <c r="F298" s="11">
        <v>3.9100000000000003E-2</v>
      </c>
      <c r="G298" s="60"/>
      <c r="H298" s="50"/>
      <c r="I298" s="50"/>
      <c r="J298" s="60"/>
    </row>
    <row r="299" spans="1:10">
      <c r="A299" s="69"/>
      <c r="B299" s="64"/>
      <c r="C299" s="10" t="s">
        <v>359</v>
      </c>
      <c r="D299" s="64"/>
      <c r="E299" s="12" t="s">
        <v>72</v>
      </c>
      <c r="F299" s="13">
        <v>4.3999999999999997E-2</v>
      </c>
      <c r="G299" s="60"/>
      <c r="H299" s="50"/>
      <c r="I299" s="50"/>
      <c r="J299" s="60"/>
    </row>
    <row r="300" spans="1:10">
      <c r="A300" s="69"/>
      <c r="B300" s="64"/>
      <c r="C300" s="10" t="s">
        <v>360</v>
      </c>
      <c r="D300" s="64"/>
      <c r="E300" s="12" t="s">
        <v>72</v>
      </c>
      <c r="F300" s="13">
        <v>4.2999999999999997E-2</v>
      </c>
      <c r="G300" s="60"/>
      <c r="H300" s="50"/>
      <c r="I300" s="50"/>
      <c r="J300" s="60"/>
    </row>
    <row r="301" spans="1:10">
      <c r="A301" s="69"/>
      <c r="B301" s="64"/>
      <c r="C301" s="10" t="s">
        <v>361</v>
      </c>
      <c r="D301" s="64"/>
      <c r="E301" s="12" t="s">
        <v>72</v>
      </c>
      <c r="F301" s="11">
        <v>4.4299999999999999E-2</v>
      </c>
      <c r="G301" s="60"/>
      <c r="H301" s="50"/>
      <c r="I301" s="50"/>
      <c r="J301" s="60"/>
    </row>
    <row r="302" spans="1:10">
      <c r="A302" s="69"/>
      <c r="B302" s="64"/>
      <c r="C302" s="10" t="s">
        <v>362</v>
      </c>
      <c r="D302" s="64"/>
      <c r="E302" s="12" t="s">
        <v>72</v>
      </c>
      <c r="F302" s="11">
        <v>4.4600000000000001E-2</v>
      </c>
      <c r="G302" s="60"/>
      <c r="H302" s="50"/>
      <c r="I302" s="50"/>
      <c r="J302" s="60"/>
    </row>
    <row r="303" spans="1:10">
      <c r="A303" s="69"/>
      <c r="B303" s="64"/>
      <c r="C303" s="10" t="s">
        <v>363</v>
      </c>
      <c r="D303" s="64"/>
      <c r="E303" s="12" t="s">
        <v>72</v>
      </c>
      <c r="F303" s="11">
        <v>1.29E-2</v>
      </c>
      <c r="G303" s="60"/>
      <c r="H303" s="50"/>
      <c r="I303" s="50"/>
      <c r="J303" s="60"/>
    </row>
    <row r="304" spans="1:10">
      <c r="A304" s="69"/>
      <c r="B304" s="64"/>
      <c r="C304" s="10" t="s">
        <v>364</v>
      </c>
      <c r="D304" s="64"/>
      <c r="E304" s="12" t="s">
        <v>72</v>
      </c>
      <c r="F304" s="11">
        <v>0.1148</v>
      </c>
      <c r="G304" s="60"/>
      <c r="H304" s="50"/>
      <c r="I304" s="50"/>
      <c r="J304" s="60"/>
    </row>
    <row r="305" spans="1:10">
      <c r="A305" s="69"/>
      <c r="B305" s="64"/>
      <c r="C305" s="10" t="s">
        <v>365</v>
      </c>
      <c r="D305" s="64"/>
      <c r="E305" s="12" t="s">
        <v>72</v>
      </c>
      <c r="F305" s="11">
        <v>3.8600000000000002E-2</v>
      </c>
      <c r="G305" s="60"/>
      <c r="H305" s="50"/>
      <c r="I305" s="50"/>
      <c r="J305" s="60"/>
    </row>
    <row r="306" spans="1:10">
      <c r="A306" s="69"/>
      <c r="B306" s="64"/>
      <c r="C306" s="10" t="s">
        <v>366</v>
      </c>
      <c r="D306" s="64"/>
      <c r="E306" s="12" t="s">
        <v>72</v>
      </c>
      <c r="F306" s="11">
        <v>6.0900000000000003E-2</v>
      </c>
      <c r="G306" s="60"/>
      <c r="H306" s="50"/>
      <c r="I306" s="50"/>
      <c r="J306" s="60"/>
    </row>
    <row r="307" spans="1:10">
      <c r="A307" s="69"/>
      <c r="B307" s="64"/>
      <c r="C307" s="10" t="s">
        <v>367</v>
      </c>
      <c r="D307" s="64"/>
      <c r="E307" s="12" t="s">
        <v>72</v>
      </c>
      <c r="F307" s="11">
        <v>2.3999999999999998E-3</v>
      </c>
      <c r="G307" s="60"/>
      <c r="H307" s="50"/>
      <c r="I307" s="50"/>
      <c r="J307" s="60"/>
    </row>
    <row r="308" spans="1:10">
      <c r="A308" s="69"/>
      <c r="B308" s="64"/>
      <c r="C308" s="10" t="s">
        <v>368</v>
      </c>
      <c r="D308" s="64"/>
      <c r="E308" s="12" t="s">
        <v>72</v>
      </c>
      <c r="F308" s="13">
        <v>6.5000000000000002E-2</v>
      </c>
      <c r="G308" s="60"/>
      <c r="H308" s="50"/>
      <c r="I308" s="50"/>
      <c r="J308" s="60"/>
    </row>
    <row r="309" spans="1:10">
      <c r="A309" s="69"/>
      <c r="B309" s="64"/>
      <c r="C309" s="10" t="s">
        <v>369</v>
      </c>
      <c r="D309" s="64"/>
      <c r="E309" s="12" t="s">
        <v>72</v>
      </c>
      <c r="F309" s="11">
        <v>7.3499999999999996E-2</v>
      </c>
      <c r="G309" s="60"/>
      <c r="H309" s="50"/>
      <c r="I309" s="50"/>
      <c r="J309" s="60"/>
    </row>
    <row r="310" spans="1:10">
      <c r="A310" s="69"/>
      <c r="B310" s="64"/>
      <c r="C310" s="10" t="s">
        <v>370</v>
      </c>
      <c r="D310" s="64"/>
      <c r="E310" s="12" t="s">
        <v>72</v>
      </c>
      <c r="F310" s="11">
        <v>1.3100000000000001E-2</v>
      </c>
      <c r="G310" s="60"/>
      <c r="H310" s="50"/>
      <c r="I310" s="50"/>
      <c r="J310" s="60"/>
    </row>
    <row r="311" spans="1:10">
      <c r="A311" s="69"/>
      <c r="B311" s="64"/>
      <c r="C311" s="10" t="s">
        <v>371</v>
      </c>
      <c r="D311" s="64"/>
      <c r="E311" s="12" t="s">
        <v>72</v>
      </c>
      <c r="F311" s="11">
        <v>5.5199999999999999E-2</v>
      </c>
      <c r="G311" s="60"/>
      <c r="H311" s="50"/>
      <c r="I311" s="50"/>
      <c r="J311" s="60"/>
    </row>
    <row r="312" spans="1:10">
      <c r="A312" s="69"/>
      <c r="B312" s="64"/>
      <c r="C312" s="10" t="s">
        <v>372</v>
      </c>
      <c r="D312" s="64"/>
      <c r="E312" s="12" t="s">
        <v>72</v>
      </c>
      <c r="F312" s="11">
        <v>3.9899999999999998E-2</v>
      </c>
      <c r="G312" s="60"/>
      <c r="H312" s="50"/>
      <c r="I312" s="50"/>
      <c r="J312" s="60"/>
    </row>
    <row r="313" spans="1:10">
      <c r="A313" s="69"/>
      <c r="B313" s="64"/>
      <c r="C313" s="10" t="s">
        <v>373</v>
      </c>
      <c r="D313" s="64"/>
      <c r="E313" s="12" t="s">
        <v>72</v>
      </c>
      <c r="F313" s="11">
        <v>4.3200000000000002E-2</v>
      </c>
      <c r="G313" s="60"/>
      <c r="H313" s="50"/>
      <c r="I313" s="50"/>
      <c r="J313" s="60"/>
    </row>
    <row r="314" spans="1:10">
      <c r="A314" s="69"/>
      <c r="B314" s="64"/>
      <c r="C314" s="10" t="s">
        <v>374</v>
      </c>
      <c r="D314" s="64"/>
      <c r="E314" s="12" t="s">
        <v>72</v>
      </c>
      <c r="F314" s="11">
        <v>4.9099999999999998E-2</v>
      </c>
      <c r="G314" s="60"/>
      <c r="H314" s="50"/>
      <c r="I314" s="50"/>
      <c r="J314" s="60"/>
    </row>
    <row r="315" spans="1:10">
      <c r="A315" s="69"/>
      <c r="B315" s="64"/>
      <c r="C315" s="10" t="s">
        <v>375</v>
      </c>
      <c r="D315" s="64"/>
      <c r="E315" s="12" t="s">
        <v>72</v>
      </c>
      <c r="F315" s="11">
        <v>4.2700000000000002E-2</v>
      </c>
      <c r="G315" s="60"/>
      <c r="H315" s="50"/>
      <c r="I315" s="50"/>
      <c r="J315" s="60"/>
    </row>
    <row r="316" spans="1:10">
      <c r="A316" s="69"/>
      <c r="B316" s="64"/>
      <c r="C316" s="10" t="s">
        <v>376</v>
      </c>
      <c r="D316" s="64"/>
      <c r="E316" s="12" t="s">
        <v>72</v>
      </c>
      <c r="F316" s="13">
        <v>6.0000000000000001E-3</v>
      </c>
      <c r="G316" s="60"/>
      <c r="H316" s="50"/>
      <c r="I316" s="50"/>
      <c r="J316" s="60"/>
    </row>
    <row r="317" spans="1:10">
      <c r="A317" s="69"/>
      <c r="B317" s="64"/>
      <c r="C317" s="10" t="s">
        <v>377</v>
      </c>
      <c r="D317" s="64"/>
      <c r="E317" s="12" t="s">
        <v>378</v>
      </c>
      <c r="F317" s="11">
        <v>2.6200000000000001E-2</v>
      </c>
      <c r="G317" s="60"/>
      <c r="H317" s="50"/>
      <c r="I317" s="50"/>
      <c r="J317" s="60"/>
    </row>
    <row r="318" spans="1:10">
      <c r="A318" s="69"/>
      <c r="B318" s="64"/>
      <c r="C318" s="10" t="s">
        <v>379</v>
      </c>
      <c r="D318" s="64"/>
      <c r="E318" s="12" t="s">
        <v>378</v>
      </c>
      <c r="F318" s="11">
        <v>0.15140000000000001</v>
      </c>
      <c r="G318" s="60"/>
      <c r="H318" s="50"/>
      <c r="I318" s="50"/>
      <c r="J318" s="60"/>
    </row>
    <row r="319" spans="1:10">
      <c r="A319" s="69"/>
      <c r="B319" s="64"/>
      <c r="C319" s="10" t="s">
        <v>380</v>
      </c>
      <c r="D319" s="64"/>
      <c r="E319" s="12" t="s">
        <v>378</v>
      </c>
      <c r="F319" s="11">
        <v>2.4400000000000002E-2</v>
      </c>
      <c r="G319" s="60"/>
      <c r="H319" s="50"/>
      <c r="I319" s="50"/>
      <c r="J319" s="60"/>
    </row>
    <row r="320" spans="1:10">
      <c r="A320" s="69"/>
      <c r="B320" s="64"/>
      <c r="C320" s="10" t="s">
        <v>381</v>
      </c>
      <c r="D320" s="64"/>
      <c r="E320" s="12" t="s">
        <v>378</v>
      </c>
      <c r="F320" s="11">
        <v>4.8099999999999997E-2</v>
      </c>
      <c r="G320" s="60"/>
      <c r="H320" s="50"/>
      <c r="I320" s="50"/>
      <c r="J320" s="60"/>
    </row>
    <row r="321" spans="1:10">
      <c r="A321" s="69"/>
      <c r="B321" s="64"/>
      <c r="C321" s="10" t="s">
        <v>382</v>
      </c>
      <c r="D321" s="64"/>
      <c r="E321" s="12" t="s">
        <v>378</v>
      </c>
      <c r="F321" s="11">
        <v>4.4000000000000003E-3</v>
      </c>
      <c r="G321" s="60"/>
      <c r="H321" s="50"/>
      <c r="I321" s="50"/>
      <c r="J321" s="60"/>
    </row>
    <row r="322" spans="1:10">
      <c r="A322" s="69"/>
      <c r="B322" s="64"/>
      <c r="C322" s="10" t="s">
        <v>383</v>
      </c>
      <c r="D322" s="64"/>
      <c r="E322" s="12" t="s">
        <v>378</v>
      </c>
      <c r="F322" s="11">
        <v>2.1499999999999998E-2</v>
      </c>
      <c r="G322" s="60"/>
      <c r="H322" s="50"/>
      <c r="I322" s="50"/>
      <c r="J322" s="60"/>
    </row>
    <row r="323" spans="1:10">
      <c r="A323" s="69"/>
      <c r="B323" s="64"/>
      <c r="C323" s="10" t="s">
        <v>384</v>
      </c>
      <c r="D323" s="64"/>
      <c r="E323" s="12" t="s">
        <v>378</v>
      </c>
      <c r="F323" s="11">
        <v>1.9099999999999999E-2</v>
      </c>
      <c r="G323" s="60"/>
      <c r="H323" s="50"/>
      <c r="I323" s="50"/>
      <c r="J323" s="60"/>
    </row>
    <row r="324" spans="1:10">
      <c r="A324" s="69"/>
      <c r="B324" s="64"/>
      <c r="C324" s="10" t="s">
        <v>385</v>
      </c>
      <c r="D324" s="64"/>
      <c r="E324" s="12" t="s">
        <v>378</v>
      </c>
      <c r="F324" s="11">
        <v>1.67E-2</v>
      </c>
      <c r="G324" s="60"/>
      <c r="H324" s="50"/>
      <c r="I324" s="50"/>
      <c r="J324" s="60"/>
    </row>
    <row r="325" spans="1:10">
      <c r="A325" s="69"/>
      <c r="B325" s="64"/>
      <c r="C325" s="10" t="s">
        <v>386</v>
      </c>
      <c r="D325" s="64"/>
      <c r="E325" s="12" t="s">
        <v>378</v>
      </c>
      <c r="F325" s="11">
        <v>1.4800000000000001E-2</v>
      </c>
      <c r="G325" s="60"/>
      <c r="H325" s="50"/>
      <c r="I325" s="50"/>
      <c r="J325" s="60"/>
    </row>
    <row r="326" spans="1:10">
      <c r="A326" s="69"/>
      <c r="B326" s="64"/>
      <c r="C326" s="10" t="s">
        <v>387</v>
      </c>
      <c r="D326" s="64"/>
      <c r="E326" s="12" t="s">
        <v>378</v>
      </c>
      <c r="F326" s="11">
        <v>1.2200000000000001E-2</v>
      </c>
      <c r="G326" s="60"/>
      <c r="H326" s="50"/>
      <c r="I326" s="50"/>
      <c r="J326" s="60"/>
    </row>
    <row r="327" spans="1:10">
      <c r="A327" s="69"/>
      <c r="B327" s="64"/>
      <c r="C327" s="62" t="s">
        <v>388</v>
      </c>
      <c r="D327" s="64"/>
      <c r="E327" s="64" t="s">
        <v>378</v>
      </c>
      <c r="F327" s="66">
        <v>8.3000000000000001E-3</v>
      </c>
      <c r="G327" s="60"/>
      <c r="H327" s="50"/>
      <c r="I327" s="50"/>
      <c r="J327" s="60"/>
    </row>
    <row r="328" spans="1:10">
      <c r="A328" s="70"/>
      <c r="B328" s="65"/>
      <c r="C328" s="63"/>
      <c r="D328" s="65"/>
      <c r="E328" s="65"/>
      <c r="F328" s="67"/>
      <c r="G328" s="61"/>
      <c r="H328" s="51"/>
      <c r="I328" s="51"/>
      <c r="J328" s="61"/>
    </row>
    <row r="329" spans="1:10">
      <c r="A329" s="68" t="s">
        <v>330</v>
      </c>
      <c r="B329" s="71" t="s">
        <v>334</v>
      </c>
      <c r="C329" s="7" t="s">
        <v>389</v>
      </c>
      <c r="D329" s="71" t="s">
        <v>390</v>
      </c>
      <c r="E329" s="8" t="s">
        <v>72</v>
      </c>
      <c r="F329" s="9">
        <v>0.93130000000000002</v>
      </c>
      <c r="G329" s="59">
        <f>SUM(F329:F331)</f>
        <v>0.97819999999999996</v>
      </c>
      <c r="H329" s="49">
        <v>44931.009118799993</v>
      </c>
      <c r="I329" s="49">
        <v>22465.504559399997</v>
      </c>
      <c r="J329" s="59">
        <v>7</v>
      </c>
    </row>
    <row r="330" spans="1:10">
      <c r="A330" s="69"/>
      <c r="B330" s="64"/>
      <c r="C330" s="62" t="s">
        <v>391</v>
      </c>
      <c r="D330" s="64"/>
      <c r="E330" s="64" t="s">
        <v>72</v>
      </c>
      <c r="F330" s="66">
        <v>4.6899999999999997E-2</v>
      </c>
      <c r="G330" s="60"/>
      <c r="H330" s="50"/>
      <c r="I330" s="50"/>
      <c r="J330" s="60"/>
    </row>
    <row r="331" spans="1:10">
      <c r="A331" s="70"/>
      <c r="B331" s="65"/>
      <c r="C331" s="63"/>
      <c r="D331" s="65"/>
      <c r="E331" s="65"/>
      <c r="F331" s="67"/>
      <c r="G331" s="61"/>
      <c r="H331" s="51"/>
      <c r="I331" s="51"/>
      <c r="J331" s="61"/>
    </row>
    <row r="332" spans="1:10">
      <c r="A332" s="68" t="s">
        <v>330</v>
      </c>
      <c r="B332" s="71" t="s">
        <v>334</v>
      </c>
      <c r="C332" s="7" t="s">
        <v>392</v>
      </c>
      <c r="D332" s="71" t="s">
        <v>393</v>
      </c>
      <c r="E332" s="8" t="s">
        <v>72</v>
      </c>
      <c r="F332" s="9">
        <v>0.30830000000000002</v>
      </c>
      <c r="G332" s="59">
        <f>SUM(F332:F344)</f>
        <v>1.9705999999999999</v>
      </c>
      <c r="H332" s="49">
        <v>90514.257380399999</v>
      </c>
      <c r="I332" s="49">
        <v>45257.128690199999</v>
      </c>
      <c r="J332" s="59">
        <v>8</v>
      </c>
    </row>
    <row r="333" spans="1:10">
      <c r="A333" s="69"/>
      <c r="B333" s="64"/>
      <c r="C333" s="10" t="s">
        <v>394</v>
      </c>
      <c r="D333" s="64"/>
      <c r="E333" s="12" t="s">
        <v>72</v>
      </c>
      <c r="F333" s="11">
        <v>2.4199999999999999E-2</v>
      </c>
      <c r="G333" s="60"/>
      <c r="H333" s="50"/>
      <c r="I333" s="50"/>
      <c r="J333" s="60"/>
    </row>
    <row r="334" spans="1:10">
      <c r="A334" s="69"/>
      <c r="B334" s="64"/>
      <c r="C334" s="10" t="s">
        <v>395</v>
      </c>
      <c r="D334" s="64"/>
      <c r="E334" s="12" t="s">
        <v>72</v>
      </c>
      <c r="F334" s="11">
        <v>0.16250000000000001</v>
      </c>
      <c r="G334" s="60"/>
      <c r="H334" s="50"/>
      <c r="I334" s="50"/>
      <c r="J334" s="60"/>
    </row>
    <row r="335" spans="1:10">
      <c r="A335" s="69"/>
      <c r="B335" s="64"/>
      <c r="C335" s="10" t="s">
        <v>396</v>
      </c>
      <c r="D335" s="64"/>
      <c r="E335" s="12" t="s">
        <v>72</v>
      </c>
      <c r="F335" s="13">
        <v>0.153</v>
      </c>
      <c r="G335" s="60"/>
      <c r="H335" s="50"/>
      <c r="I335" s="50"/>
      <c r="J335" s="60"/>
    </row>
    <row r="336" spans="1:10">
      <c r="A336" s="69"/>
      <c r="B336" s="64"/>
      <c r="C336" s="10" t="s">
        <v>397</v>
      </c>
      <c r="D336" s="64"/>
      <c r="E336" s="12" t="s">
        <v>72</v>
      </c>
      <c r="F336" s="11">
        <v>0.62590000000000001</v>
      </c>
      <c r="G336" s="60"/>
      <c r="H336" s="50"/>
      <c r="I336" s="50"/>
      <c r="J336" s="60"/>
    </row>
    <row r="337" spans="1:10">
      <c r="A337" s="69"/>
      <c r="B337" s="64"/>
      <c r="C337" s="10" t="s">
        <v>398</v>
      </c>
      <c r="D337" s="64"/>
      <c r="E337" s="12" t="s">
        <v>72</v>
      </c>
      <c r="F337" s="11">
        <v>0.18160000000000001</v>
      </c>
      <c r="G337" s="60"/>
      <c r="H337" s="50"/>
      <c r="I337" s="50"/>
      <c r="J337" s="60"/>
    </row>
    <row r="338" spans="1:10">
      <c r="A338" s="69"/>
      <c r="B338" s="64"/>
      <c r="C338" s="10" t="s">
        <v>399</v>
      </c>
      <c r="D338" s="64"/>
      <c r="E338" s="12" t="s">
        <v>72</v>
      </c>
      <c r="F338" s="11">
        <v>8.72E-2</v>
      </c>
      <c r="G338" s="60"/>
      <c r="H338" s="50"/>
      <c r="I338" s="50"/>
      <c r="J338" s="60"/>
    </row>
    <row r="339" spans="1:10">
      <c r="A339" s="69"/>
      <c r="B339" s="64"/>
      <c r="C339" s="10" t="s">
        <v>400</v>
      </c>
      <c r="D339" s="64"/>
      <c r="E339" s="12" t="s">
        <v>72</v>
      </c>
      <c r="F339" s="13">
        <v>4.7E-2</v>
      </c>
      <c r="G339" s="60"/>
      <c r="H339" s="50"/>
      <c r="I339" s="50"/>
      <c r="J339" s="60"/>
    </row>
    <row r="340" spans="1:10">
      <c r="A340" s="69"/>
      <c r="B340" s="64"/>
      <c r="C340" s="10" t="s">
        <v>401</v>
      </c>
      <c r="D340" s="64"/>
      <c r="E340" s="12" t="s">
        <v>72</v>
      </c>
      <c r="F340" s="11">
        <v>4.0000000000000002E-4</v>
      </c>
      <c r="G340" s="60"/>
      <c r="H340" s="50"/>
      <c r="I340" s="50"/>
      <c r="J340" s="60"/>
    </row>
    <row r="341" spans="1:10">
      <c r="A341" s="69"/>
      <c r="B341" s="64"/>
      <c r="C341" s="10" t="s">
        <v>402</v>
      </c>
      <c r="D341" s="64"/>
      <c r="E341" s="12" t="s">
        <v>72</v>
      </c>
      <c r="F341" s="11">
        <v>0.1734</v>
      </c>
      <c r="G341" s="60"/>
      <c r="H341" s="50"/>
      <c r="I341" s="50"/>
      <c r="J341" s="60"/>
    </row>
    <row r="342" spans="1:10">
      <c r="A342" s="69"/>
      <c r="B342" s="64"/>
      <c r="C342" s="10" t="s">
        <v>403</v>
      </c>
      <c r="D342" s="64"/>
      <c r="E342" s="12" t="s">
        <v>72</v>
      </c>
      <c r="F342" s="11">
        <v>1.1000000000000001E-3</v>
      </c>
      <c r="G342" s="60"/>
      <c r="H342" s="50"/>
      <c r="I342" s="50"/>
      <c r="J342" s="60"/>
    </row>
    <row r="343" spans="1:10">
      <c r="A343" s="69"/>
      <c r="B343" s="64"/>
      <c r="C343" s="62" t="s">
        <v>404</v>
      </c>
      <c r="D343" s="64"/>
      <c r="E343" s="64" t="s">
        <v>72</v>
      </c>
      <c r="F343" s="81">
        <v>0.20599999999999999</v>
      </c>
      <c r="G343" s="60"/>
      <c r="H343" s="50"/>
      <c r="I343" s="50"/>
      <c r="J343" s="60"/>
    </row>
    <row r="344" spans="1:10">
      <c r="A344" s="70"/>
      <c r="B344" s="65"/>
      <c r="C344" s="63"/>
      <c r="D344" s="65"/>
      <c r="E344" s="65"/>
      <c r="F344" s="85"/>
      <c r="G344" s="61"/>
      <c r="H344" s="51"/>
      <c r="I344" s="51"/>
      <c r="J344" s="61"/>
    </row>
    <row r="345" spans="1:10">
      <c r="A345" s="68" t="s">
        <v>330</v>
      </c>
      <c r="B345" s="71" t="s">
        <v>334</v>
      </c>
      <c r="C345" s="7" t="s">
        <v>405</v>
      </c>
      <c r="D345" s="71" t="s">
        <v>393</v>
      </c>
      <c r="E345" s="8" t="s">
        <v>22</v>
      </c>
      <c r="F345" s="9">
        <v>0.11849999999999999</v>
      </c>
      <c r="G345" s="59">
        <f>SUM(F345:F355)</f>
        <v>1.9180999999999999</v>
      </c>
      <c r="H345" s="49">
        <v>77253.666101700001</v>
      </c>
      <c r="I345" s="49">
        <v>38626.83305085</v>
      </c>
      <c r="J345" s="59">
        <v>9</v>
      </c>
    </row>
    <row r="346" spans="1:10">
      <c r="A346" s="69"/>
      <c r="B346" s="64"/>
      <c r="C346" s="10" t="s">
        <v>406</v>
      </c>
      <c r="D346" s="64"/>
      <c r="E346" s="12" t="s">
        <v>22</v>
      </c>
      <c r="F346" s="11">
        <v>0.3402</v>
      </c>
      <c r="G346" s="60"/>
      <c r="H346" s="50"/>
      <c r="I346" s="50"/>
      <c r="J346" s="60"/>
    </row>
    <row r="347" spans="1:10">
      <c r="A347" s="69"/>
      <c r="B347" s="64"/>
      <c r="C347" s="10" t="s">
        <v>407</v>
      </c>
      <c r="D347" s="64"/>
      <c r="E347" s="12" t="s">
        <v>22</v>
      </c>
      <c r="F347" s="11">
        <v>0.57879999999999998</v>
      </c>
      <c r="G347" s="60"/>
      <c r="H347" s="50"/>
      <c r="I347" s="50"/>
      <c r="J347" s="60"/>
    </row>
    <row r="348" spans="1:10">
      <c r="A348" s="69"/>
      <c r="B348" s="64"/>
      <c r="C348" s="10" t="s">
        <v>408</v>
      </c>
      <c r="D348" s="64"/>
      <c r="E348" s="12" t="s">
        <v>22</v>
      </c>
      <c r="F348" s="11">
        <v>0.19009999999999999</v>
      </c>
      <c r="G348" s="60"/>
      <c r="H348" s="50"/>
      <c r="I348" s="50"/>
      <c r="J348" s="60"/>
    </row>
    <row r="349" spans="1:10">
      <c r="A349" s="69"/>
      <c r="B349" s="64"/>
      <c r="C349" s="10" t="s">
        <v>409</v>
      </c>
      <c r="D349" s="64"/>
      <c r="E349" s="12" t="s">
        <v>22</v>
      </c>
      <c r="F349" s="13">
        <v>0.13</v>
      </c>
      <c r="G349" s="60"/>
      <c r="H349" s="50"/>
      <c r="I349" s="50"/>
      <c r="J349" s="60"/>
    </row>
    <row r="350" spans="1:10">
      <c r="A350" s="69"/>
      <c r="B350" s="64"/>
      <c r="C350" s="10" t="s">
        <v>410</v>
      </c>
      <c r="D350" s="64"/>
      <c r="E350" s="12" t="s">
        <v>22</v>
      </c>
      <c r="F350" s="11">
        <v>4.7000000000000002E-3</v>
      </c>
      <c r="G350" s="60"/>
      <c r="H350" s="50"/>
      <c r="I350" s="50"/>
      <c r="J350" s="60"/>
    </row>
    <row r="351" spans="1:10">
      <c r="A351" s="69"/>
      <c r="B351" s="64"/>
      <c r="C351" s="10" t="s">
        <v>411</v>
      </c>
      <c r="D351" s="64"/>
      <c r="E351" s="12" t="s">
        <v>22</v>
      </c>
      <c r="F351" s="11">
        <v>0.2001</v>
      </c>
      <c r="G351" s="60"/>
      <c r="H351" s="50"/>
      <c r="I351" s="50"/>
      <c r="J351" s="60"/>
    </row>
    <row r="352" spans="1:10">
      <c r="A352" s="69"/>
      <c r="B352" s="64"/>
      <c r="C352" s="10" t="s">
        <v>412</v>
      </c>
      <c r="D352" s="64"/>
      <c r="E352" s="12" t="s">
        <v>123</v>
      </c>
      <c r="F352" s="11">
        <v>0.12590000000000001</v>
      </c>
      <c r="G352" s="60"/>
      <c r="H352" s="50"/>
      <c r="I352" s="50"/>
      <c r="J352" s="60"/>
    </row>
    <row r="353" spans="1:10">
      <c r="A353" s="69"/>
      <c r="B353" s="64"/>
      <c r="C353" s="10" t="s">
        <v>413</v>
      </c>
      <c r="D353" s="64"/>
      <c r="E353" s="12" t="s">
        <v>22</v>
      </c>
      <c r="F353" s="11">
        <v>0.19769999999999999</v>
      </c>
      <c r="G353" s="60"/>
      <c r="H353" s="50"/>
      <c r="I353" s="50"/>
      <c r="J353" s="60"/>
    </row>
    <row r="354" spans="1:10">
      <c r="A354" s="69"/>
      <c r="B354" s="64"/>
      <c r="C354" s="62" t="s">
        <v>414</v>
      </c>
      <c r="D354" s="64"/>
      <c r="E354" s="64" t="s">
        <v>22</v>
      </c>
      <c r="F354" s="66">
        <v>3.2099999999999997E-2</v>
      </c>
      <c r="G354" s="60"/>
      <c r="H354" s="50"/>
      <c r="I354" s="50"/>
      <c r="J354" s="60"/>
    </row>
    <row r="355" spans="1:10">
      <c r="A355" s="70"/>
      <c r="B355" s="65"/>
      <c r="C355" s="63"/>
      <c r="D355" s="65"/>
      <c r="E355" s="65"/>
      <c r="F355" s="67"/>
      <c r="G355" s="61"/>
      <c r="H355" s="51"/>
      <c r="I355" s="51"/>
      <c r="J355" s="61"/>
    </row>
    <row r="356" spans="1:10">
      <c r="A356" s="5" t="s">
        <v>330</v>
      </c>
      <c r="B356" s="2" t="s">
        <v>334</v>
      </c>
      <c r="C356" s="3" t="s">
        <v>415</v>
      </c>
      <c r="D356" s="1" t="s">
        <v>416</v>
      </c>
      <c r="E356" s="2" t="s">
        <v>22</v>
      </c>
      <c r="F356" s="1">
        <v>0.11119999999999999</v>
      </c>
      <c r="G356" s="4">
        <f>F356</f>
        <v>0.11119999999999999</v>
      </c>
      <c r="H356" s="6">
        <v>4648.0134383999994</v>
      </c>
      <c r="I356" s="6">
        <v>2324.0067191999997</v>
      </c>
      <c r="J356" s="4">
        <v>10</v>
      </c>
    </row>
    <row r="357" spans="1:10">
      <c r="A357" s="68" t="s">
        <v>330</v>
      </c>
      <c r="B357" s="71" t="s">
        <v>334</v>
      </c>
      <c r="C357" s="7" t="s">
        <v>417</v>
      </c>
      <c r="D357" s="71" t="s">
        <v>416</v>
      </c>
      <c r="E357" s="8" t="s">
        <v>22</v>
      </c>
      <c r="F357" s="9">
        <v>0.33029999999999998</v>
      </c>
      <c r="G357" s="59">
        <f>SUM(F357:F359)</f>
        <v>0.59450000000000003</v>
      </c>
      <c r="H357" s="49">
        <v>24849.316448999998</v>
      </c>
      <c r="I357" s="49">
        <v>12424.658224499999</v>
      </c>
      <c r="J357" s="59">
        <v>11</v>
      </c>
    </row>
    <row r="358" spans="1:10">
      <c r="A358" s="69"/>
      <c r="B358" s="64"/>
      <c r="C358" s="62" t="s">
        <v>418</v>
      </c>
      <c r="D358" s="64"/>
      <c r="E358" s="64" t="s">
        <v>22</v>
      </c>
      <c r="F358" s="66">
        <v>0.26419999999999999</v>
      </c>
      <c r="G358" s="60"/>
      <c r="H358" s="50"/>
      <c r="I358" s="50"/>
      <c r="J358" s="60"/>
    </row>
    <row r="359" spans="1:10">
      <c r="A359" s="70"/>
      <c r="B359" s="65"/>
      <c r="C359" s="63"/>
      <c r="D359" s="65"/>
      <c r="E359" s="65"/>
      <c r="F359" s="67"/>
      <c r="G359" s="61"/>
      <c r="H359" s="51"/>
      <c r="I359" s="51"/>
      <c r="J359" s="61"/>
    </row>
    <row r="360" spans="1:10">
      <c r="A360" s="68" t="s">
        <v>330</v>
      </c>
      <c r="B360" s="71" t="s">
        <v>334</v>
      </c>
      <c r="C360" s="7" t="s">
        <v>419</v>
      </c>
      <c r="D360" s="71" t="s">
        <v>393</v>
      </c>
      <c r="E360" s="8" t="s">
        <v>123</v>
      </c>
      <c r="F360" s="9">
        <v>0.41710000000000003</v>
      </c>
      <c r="G360" s="59">
        <f>SUM(F360:F362)</f>
        <v>0.44210000000000005</v>
      </c>
      <c r="H360" s="49">
        <v>8224.2125546999996</v>
      </c>
      <c r="I360" s="49">
        <v>4112.1062773499998</v>
      </c>
      <c r="J360" s="59">
        <v>12</v>
      </c>
    </row>
    <row r="361" spans="1:10">
      <c r="A361" s="69"/>
      <c r="B361" s="64"/>
      <c r="C361" s="62" t="s">
        <v>420</v>
      </c>
      <c r="D361" s="64"/>
      <c r="E361" s="64" t="s">
        <v>123</v>
      </c>
      <c r="F361" s="81">
        <v>2.5000000000000001E-2</v>
      </c>
      <c r="G361" s="60"/>
      <c r="H361" s="50"/>
      <c r="I361" s="50"/>
      <c r="J361" s="60"/>
    </row>
    <row r="362" spans="1:10">
      <c r="A362" s="70"/>
      <c r="B362" s="65"/>
      <c r="C362" s="63"/>
      <c r="D362" s="65"/>
      <c r="E362" s="65"/>
      <c r="F362" s="85"/>
      <c r="G362" s="61"/>
      <c r="H362" s="51"/>
      <c r="I362" s="51"/>
      <c r="J362" s="61"/>
    </row>
    <row r="363" spans="1:10">
      <c r="A363" s="68" t="s">
        <v>330</v>
      </c>
      <c r="B363" s="71" t="s">
        <v>334</v>
      </c>
      <c r="C363" s="7" t="s">
        <v>421</v>
      </c>
      <c r="D363" s="71" t="s">
        <v>422</v>
      </c>
      <c r="E363" s="8" t="s">
        <v>72</v>
      </c>
      <c r="F363" s="9">
        <v>0.18459999999999999</v>
      </c>
      <c r="G363" s="59">
        <f>SUM(F363:F365)</f>
        <v>0.2334</v>
      </c>
      <c r="H363" s="49">
        <v>10720.606755599998</v>
      </c>
      <c r="I363" s="49">
        <v>5360.303377799999</v>
      </c>
      <c r="J363" s="59">
        <v>13</v>
      </c>
    </row>
    <row r="364" spans="1:10">
      <c r="A364" s="69"/>
      <c r="B364" s="64"/>
      <c r="C364" s="62" t="s">
        <v>423</v>
      </c>
      <c r="D364" s="64"/>
      <c r="E364" s="64" t="s">
        <v>72</v>
      </c>
      <c r="F364" s="66">
        <v>4.8800000000000003E-2</v>
      </c>
      <c r="G364" s="60"/>
      <c r="H364" s="50"/>
      <c r="I364" s="50"/>
      <c r="J364" s="60"/>
    </row>
    <row r="365" spans="1:10">
      <c r="A365" s="70"/>
      <c r="B365" s="65"/>
      <c r="C365" s="63"/>
      <c r="D365" s="65"/>
      <c r="E365" s="65"/>
      <c r="F365" s="67"/>
      <c r="G365" s="61"/>
      <c r="H365" s="51"/>
      <c r="I365" s="51"/>
      <c r="J365" s="61"/>
    </row>
    <row r="366" spans="1:10">
      <c r="A366" s="5" t="s">
        <v>330</v>
      </c>
      <c r="B366" s="2" t="s">
        <v>334</v>
      </c>
      <c r="C366" s="3" t="s">
        <v>424</v>
      </c>
      <c r="D366" s="1" t="s">
        <v>425</v>
      </c>
      <c r="E366" s="2" t="s">
        <v>72</v>
      </c>
      <c r="F366" s="1">
        <v>1.8969</v>
      </c>
      <c r="G366" s="4">
        <f>F366</f>
        <v>1.8969</v>
      </c>
      <c r="H366" s="6">
        <v>87129.044364599991</v>
      </c>
      <c r="I366" s="6">
        <v>43564.522182299996</v>
      </c>
      <c r="J366" s="4">
        <v>14</v>
      </c>
    </row>
    <row r="367" spans="1:10">
      <c r="A367" s="69" t="s">
        <v>330</v>
      </c>
      <c r="B367" s="71" t="s">
        <v>334</v>
      </c>
      <c r="C367" s="10" t="s">
        <v>426</v>
      </c>
      <c r="D367" s="71" t="s">
        <v>393</v>
      </c>
      <c r="E367" s="12" t="s">
        <v>22</v>
      </c>
      <c r="F367" s="11">
        <v>0.1181</v>
      </c>
      <c r="G367" s="60">
        <f>SUM(F367:F374)</f>
        <v>0.44769999999999999</v>
      </c>
      <c r="H367" s="49">
        <v>19276.273333799996</v>
      </c>
      <c r="I367" s="49">
        <v>9638.1366668999981</v>
      </c>
      <c r="J367" s="60">
        <v>15</v>
      </c>
    </row>
    <row r="368" spans="1:10">
      <c r="A368" s="69"/>
      <c r="B368" s="64"/>
      <c r="C368" s="10" t="s">
        <v>427</v>
      </c>
      <c r="D368" s="64"/>
      <c r="E368" s="12" t="s">
        <v>22</v>
      </c>
      <c r="F368" s="11">
        <v>5.3499999999999999E-2</v>
      </c>
      <c r="G368" s="60"/>
      <c r="H368" s="50"/>
      <c r="I368" s="50"/>
      <c r="J368" s="60"/>
    </row>
    <row r="369" spans="1:10">
      <c r="A369" s="69"/>
      <c r="B369" s="64"/>
      <c r="C369" s="10" t="s">
        <v>428</v>
      </c>
      <c r="D369" s="64"/>
      <c r="E369" s="12" t="s">
        <v>22</v>
      </c>
      <c r="F369" s="11">
        <v>3.5999999999999999E-3</v>
      </c>
      <c r="G369" s="60"/>
      <c r="H369" s="50"/>
      <c r="I369" s="50"/>
      <c r="J369" s="60"/>
    </row>
    <row r="370" spans="1:10">
      <c r="A370" s="69"/>
      <c r="B370" s="64"/>
      <c r="C370" s="10" t="s">
        <v>429</v>
      </c>
      <c r="D370" s="64"/>
      <c r="E370" s="12" t="s">
        <v>22</v>
      </c>
      <c r="F370" s="11">
        <v>2.75E-2</v>
      </c>
      <c r="G370" s="60"/>
      <c r="H370" s="50"/>
      <c r="I370" s="50"/>
      <c r="J370" s="60"/>
    </row>
    <row r="371" spans="1:10">
      <c r="A371" s="69"/>
      <c r="B371" s="64"/>
      <c r="C371" s="10" t="s">
        <v>430</v>
      </c>
      <c r="D371" s="64"/>
      <c r="E371" s="12" t="s">
        <v>22</v>
      </c>
      <c r="F371" s="11">
        <v>0.10879999999999999</v>
      </c>
      <c r="G371" s="60"/>
      <c r="H371" s="50"/>
      <c r="I371" s="50"/>
      <c r="J371" s="60"/>
    </row>
    <row r="372" spans="1:10">
      <c r="A372" s="69"/>
      <c r="B372" s="64"/>
      <c r="C372" s="10" t="s">
        <v>431</v>
      </c>
      <c r="D372" s="64"/>
      <c r="E372" s="12" t="s">
        <v>72</v>
      </c>
      <c r="F372" s="13">
        <v>9.2999999999999999E-2</v>
      </c>
      <c r="G372" s="60"/>
      <c r="H372" s="50"/>
      <c r="I372" s="50"/>
      <c r="J372" s="60"/>
    </row>
    <row r="373" spans="1:10">
      <c r="A373" s="69"/>
      <c r="B373" s="64"/>
      <c r="C373" s="62" t="s">
        <v>432</v>
      </c>
      <c r="D373" s="64"/>
      <c r="E373" s="64" t="s">
        <v>72</v>
      </c>
      <c r="F373" s="66">
        <v>4.3200000000000002E-2</v>
      </c>
      <c r="G373" s="60"/>
      <c r="H373" s="50"/>
      <c r="I373" s="50"/>
      <c r="J373" s="60"/>
    </row>
    <row r="374" spans="1:10">
      <c r="A374" s="70"/>
      <c r="B374" s="65"/>
      <c r="C374" s="63"/>
      <c r="D374" s="65"/>
      <c r="E374" s="65"/>
      <c r="F374" s="67"/>
      <c r="G374" s="61"/>
      <c r="H374" s="51"/>
      <c r="I374" s="51"/>
      <c r="J374" s="61"/>
    </row>
    <row r="375" spans="1:10">
      <c r="A375" s="68" t="s">
        <v>330</v>
      </c>
      <c r="B375" s="71" t="s">
        <v>334</v>
      </c>
      <c r="C375" s="7" t="s">
        <v>433</v>
      </c>
      <c r="D375" s="71" t="s">
        <v>339</v>
      </c>
      <c r="E375" s="8" t="s">
        <v>72</v>
      </c>
      <c r="F375" s="9">
        <v>0.25829999999999997</v>
      </c>
      <c r="G375" s="59">
        <f>SUM(F375:F377)</f>
        <v>0.58609999999999995</v>
      </c>
      <c r="H375" s="49">
        <v>26920.940957399995</v>
      </c>
      <c r="I375" s="49">
        <v>13460.470478699997</v>
      </c>
      <c r="J375" s="59">
        <v>16</v>
      </c>
    </row>
    <row r="376" spans="1:10">
      <c r="A376" s="69"/>
      <c r="B376" s="64"/>
      <c r="C376" s="62" t="s">
        <v>434</v>
      </c>
      <c r="D376" s="64"/>
      <c r="E376" s="64" t="s">
        <v>72</v>
      </c>
      <c r="F376" s="66">
        <v>0.32779999999999998</v>
      </c>
      <c r="G376" s="60"/>
      <c r="H376" s="50"/>
      <c r="I376" s="50"/>
      <c r="J376" s="60"/>
    </row>
    <row r="377" spans="1:10">
      <c r="A377" s="70"/>
      <c r="B377" s="65"/>
      <c r="C377" s="63"/>
      <c r="D377" s="65"/>
      <c r="E377" s="65"/>
      <c r="F377" s="67"/>
      <c r="G377" s="61"/>
      <c r="H377" s="51"/>
      <c r="I377" s="51"/>
      <c r="J377" s="61"/>
    </row>
    <row r="378" spans="1:10">
      <c r="A378" s="68" t="s">
        <v>330</v>
      </c>
      <c r="B378" s="71" t="s">
        <v>334</v>
      </c>
      <c r="C378" s="7" t="s">
        <v>435</v>
      </c>
      <c r="D378" s="71" t="s">
        <v>436</v>
      </c>
      <c r="E378" s="8" t="s">
        <v>22</v>
      </c>
      <c r="F378" s="9">
        <v>5.5399999999999998E-2</v>
      </c>
      <c r="G378" s="72">
        <f>SUM(F378:F384)</f>
        <v>0.44000000000000006</v>
      </c>
      <c r="H378" s="49">
        <v>18391.420079999996</v>
      </c>
      <c r="I378" s="49">
        <v>9195.7100399999981</v>
      </c>
      <c r="J378" s="59">
        <v>17</v>
      </c>
    </row>
    <row r="379" spans="1:10">
      <c r="A379" s="69"/>
      <c r="B379" s="64"/>
      <c r="C379" s="10" t="s">
        <v>437</v>
      </c>
      <c r="D379" s="64"/>
      <c r="E379" s="12" t="s">
        <v>22</v>
      </c>
      <c r="F379" s="11">
        <v>0.19919999999999999</v>
      </c>
      <c r="G379" s="98"/>
      <c r="H379" s="50"/>
      <c r="I379" s="50"/>
      <c r="J379" s="60"/>
    </row>
    <row r="380" spans="1:10">
      <c r="A380" s="69"/>
      <c r="B380" s="64"/>
      <c r="C380" s="10" t="s">
        <v>438</v>
      </c>
      <c r="D380" s="64"/>
      <c r="E380" s="12" t="s">
        <v>22</v>
      </c>
      <c r="F380" s="11">
        <v>6.08E-2</v>
      </c>
      <c r="G380" s="98"/>
      <c r="H380" s="50"/>
      <c r="I380" s="50"/>
      <c r="J380" s="60"/>
    </row>
    <row r="381" spans="1:10">
      <c r="A381" s="69"/>
      <c r="B381" s="64"/>
      <c r="C381" s="10" t="s">
        <v>439</v>
      </c>
      <c r="D381" s="64"/>
      <c r="E381" s="12" t="s">
        <v>22</v>
      </c>
      <c r="F381" s="13">
        <v>2.8000000000000001E-2</v>
      </c>
      <c r="G381" s="98"/>
      <c r="H381" s="50"/>
      <c r="I381" s="50"/>
      <c r="J381" s="60"/>
    </row>
    <row r="382" spans="1:10">
      <c r="A382" s="69"/>
      <c r="B382" s="64"/>
      <c r="C382" s="10" t="s">
        <v>440</v>
      </c>
      <c r="D382" s="64"/>
      <c r="E382" s="12" t="s">
        <v>22</v>
      </c>
      <c r="F382" s="11">
        <v>4.7399999999999998E-2</v>
      </c>
      <c r="G382" s="98"/>
      <c r="H382" s="50"/>
      <c r="I382" s="50"/>
      <c r="J382" s="60"/>
    </row>
    <row r="383" spans="1:10">
      <c r="A383" s="69"/>
      <c r="B383" s="64"/>
      <c r="C383" s="62" t="s">
        <v>441</v>
      </c>
      <c r="D383" s="64"/>
      <c r="E383" s="64" t="s">
        <v>22</v>
      </c>
      <c r="F383" s="66">
        <v>4.9200000000000001E-2</v>
      </c>
      <c r="G383" s="98"/>
      <c r="H383" s="50"/>
      <c r="I383" s="50"/>
      <c r="J383" s="60"/>
    </row>
    <row r="384" spans="1:10">
      <c r="A384" s="70"/>
      <c r="B384" s="65"/>
      <c r="C384" s="63"/>
      <c r="D384" s="65"/>
      <c r="E384" s="65"/>
      <c r="F384" s="67"/>
      <c r="G384" s="99"/>
      <c r="H384" s="51"/>
      <c r="I384" s="51"/>
      <c r="J384" s="61"/>
    </row>
    <row r="385" spans="1:10">
      <c r="A385" s="5" t="s">
        <v>330</v>
      </c>
      <c r="B385" s="2" t="s">
        <v>334</v>
      </c>
      <c r="C385" s="3" t="s">
        <v>442</v>
      </c>
      <c r="D385" s="1" t="s">
        <v>443</v>
      </c>
      <c r="E385" s="2" t="s">
        <v>22</v>
      </c>
      <c r="F385" s="14">
        <v>0.246</v>
      </c>
      <c r="G385" s="15">
        <f>F385</f>
        <v>0.246</v>
      </c>
      <c r="H385" s="6">
        <v>10282.475772</v>
      </c>
      <c r="I385" s="6">
        <v>5141.2378859999999</v>
      </c>
      <c r="J385" s="4">
        <v>18</v>
      </c>
    </row>
    <row r="386" spans="1:10">
      <c r="A386" s="5" t="s">
        <v>330</v>
      </c>
      <c r="B386" s="2" t="s">
        <v>334</v>
      </c>
      <c r="C386" s="3" t="s">
        <v>444</v>
      </c>
      <c r="D386" s="1" t="s">
        <v>416</v>
      </c>
      <c r="E386" s="2" t="s">
        <v>22</v>
      </c>
      <c r="F386" s="1">
        <v>0.51170000000000004</v>
      </c>
      <c r="G386" s="4">
        <f>F386</f>
        <v>0.51170000000000004</v>
      </c>
      <c r="H386" s="6">
        <v>21388.385579400001</v>
      </c>
      <c r="I386" s="6">
        <v>10694.192789700001</v>
      </c>
      <c r="J386" s="4">
        <v>19</v>
      </c>
    </row>
    <row r="387" spans="1:10">
      <c r="A387" s="68" t="s">
        <v>330</v>
      </c>
      <c r="B387" s="71" t="s">
        <v>334</v>
      </c>
      <c r="C387" s="7" t="s">
        <v>445</v>
      </c>
      <c r="D387" s="71" t="s">
        <v>416</v>
      </c>
      <c r="E387" s="8" t="s">
        <v>22</v>
      </c>
      <c r="F387" s="9">
        <v>2.1694</v>
      </c>
      <c r="G387" s="59">
        <f>SUM(F387:F389)</f>
        <v>2.3635999999999999</v>
      </c>
      <c r="H387" s="49">
        <v>98795.364775199996</v>
      </c>
      <c r="I387" s="49">
        <v>49397.682387599998</v>
      </c>
      <c r="J387" s="59">
        <v>20</v>
      </c>
    </row>
    <row r="388" spans="1:10">
      <c r="A388" s="69"/>
      <c r="B388" s="64"/>
      <c r="C388" s="62" t="s">
        <v>446</v>
      </c>
      <c r="D388" s="64"/>
      <c r="E388" s="64" t="s">
        <v>22</v>
      </c>
      <c r="F388" s="66">
        <v>0.19420000000000001</v>
      </c>
      <c r="G388" s="60"/>
      <c r="H388" s="50"/>
      <c r="I388" s="50"/>
      <c r="J388" s="60"/>
    </row>
    <row r="389" spans="1:10">
      <c r="A389" s="70"/>
      <c r="B389" s="65"/>
      <c r="C389" s="63"/>
      <c r="D389" s="65"/>
      <c r="E389" s="65"/>
      <c r="F389" s="67"/>
      <c r="G389" s="61"/>
      <c r="H389" s="51"/>
      <c r="I389" s="51"/>
      <c r="J389" s="61"/>
    </row>
    <row r="390" spans="1:10">
      <c r="A390" s="68" t="s">
        <v>330</v>
      </c>
      <c r="B390" s="71" t="s">
        <v>334</v>
      </c>
      <c r="C390" s="7" t="s">
        <v>447</v>
      </c>
      <c r="D390" s="71" t="s">
        <v>416</v>
      </c>
      <c r="E390" s="8" t="s">
        <v>22</v>
      </c>
      <c r="F390" s="9">
        <v>1.1301000000000001</v>
      </c>
      <c r="G390" s="82">
        <f>SUM(F390:F394)</f>
        <v>4.1898</v>
      </c>
      <c r="H390" s="49">
        <v>175128.11784359999</v>
      </c>
      <c r="I390" s="55">
        <v>87564.058921799995</v>
      </c>
      <c r="J390" s="82">
        <v>21</v>
      </c>
    </row>
    <row r="391" spans="1:10">
      <c r="A391" s="69"/>
      <c r="B391" s="64"/>
      <c r="C391" s="10" t="s">
        <v>448</v>
      </c>
      <c r="D391" s="64"/>
      <c r="E391" s="12" t="s">
        <v>22</v>
      </c>
      <c r="F391" s="11">
        <v>1.0886</v>
      </c>
      <c r="G391" s="83"/>
      <c r="H391" s="50"/>
      <c r="I391" s="56"/>
      <c r="J391" s="83"/>
    </row>
    <row r="392" spans="1:10">
      <c r="A392" s="69"/>
      <c r="B392" s="64"/>
      <c r="C392" s="10" t="s">
        <v>449</v>
      </c>
      <c r="D392" s="64"/>
      <c r="E392" s="12" t="s">
        <v>22</v>
      </c>
      <c r="F392" s="11">
        <v>1.5327</v>
      </c>
      <c r="G392" s="83"/>
      <c r="H392" s="50"/>
      <c r="I392" s="56"/>
      <c r="J392" s="83"/>
    </row>
    <row r="393" spans="1:10">
      <c r="A393" s="69"/>
      <c r="B393" s="64"/>
      <c r="C393" s="62" t="s">
        <v>450</v>
      </c>
      <c r="D393" s="64"/>
      <c r="E393" s="64" t="s">
        <v>22</v>
      </c>
      <c r="F393" s="66">
        <v>0.43840000000000001</v>
      </c>
      <c r="G393" s="83"/>
      <c r="H393" s="50"/>
      <c r="I393" s="56"/>
      <c r="J393" s="83"/>
    </row>
    <row r="394" spans="1:10">
      <c r="A394" s="70"/>
      <c r="B394" s="65"/>
      <c r="C394" s="63"/>
      <c r="D394" s="65"/>
      <c r="E394" s="65"/>
      <c r="F394" s="67"/>
      <c r="G394" s="84"/>
      <c r="H394" s="51"/>
      <c r="I394" s="57"/>
      <c r="J394" s="84"/>
    </row>
    <row r="395" spans="1:10">
      <c r="A395" s="68" t="s">
        <v>330</v>
      </c>
      <c r="B395" s="71" t="s">
        <v>334</v>
      </c>
      <c r="C395" s="7" t="s">
        <v>451</v>
      </c>
      <c r="D395" s="71" t="s">
        <v>416</v>
      </c>
      <c r="E395" s="8" t="s">
        <v>22</v>
      </c>
      <c r="F395" s="9">
        <v>0.50070000000000003</v>
      </c>
      <c r="G395" s="82">
        <f>SUM(F395:F397)</f>
        <v>0.69070000000000009</v>
      </c>
      <c r="H395" s="49">
        <v>28870.349657400002</v>
      </c>
      <c r="I395" s="55">
        <v>14435.174828700001</v>
      </c>
      <c r="J395" s="82">
        <v>22</v>
      </c>
    </row>
    <row r="396" spans="1:10">
      <c r="A396" s="69"/>
      <c r="B396" s="64"/>
      <c r="C396" s="62" t="s">
        <v>452</v>
      </c>
      <c r="D396" s="64"/>
      <c r="E396" s="64" t="s">
        <v>22</v>
      </c>
      <c r="F396" s="81">
        <v>0.19</v>
      </c>
      <c r="G396" s="83"/>
      <c r="H396" s="50"/>
      <c r="I396" s="56"/>
      <c r="J396" s="83"/>
    </row>
    <row r="397" spans="1:10">
      <c r="A397" s="70"/>
      <c r="B397" s="65"/>
      <c r="C397" s="63"/>
      <c r="D397" s="64"/>
      <c r="E397" s="65"/>
      <c r="F397" s="85"/>
      <c r="G397" s="84"/>
      <c r="H397" s="51"/>
      <c r="I397" s="57"/>
      <c r="J397" s="84"/>
    </row>
    <row r="398" spans="1:10">
      <c r="A398" s="68" t="s">
        <v>330</v>
      </c>
      <c r="B398" s="90" t="s">
        <v>334</v>
      </c>
      <c r="C398" s="7" t="s">
        <v>453</v>
      </c>
      <c r="D398" s="71" t="s">
        <v>416</v>
      </c>
      <c r="E398" s="9" t="s">
        <v>22</v>
      </c>
      <c r="F398" s="9">
        <v>5.33E-2</v>
      </c>
      <c r="G398" s="87">
        <f>SUM(F398:F410)</f>
        <v>0.43659999999999993</v>
      </c>
      <c r="H398" s="49">
        <v>18249.304561199995</v>
      </c>
      <c r="I398" s="55">
        <v>9124.6522805999975</v>
      </c>
      <c r="J398" s="87">
        <v>23</v>
      </c>
    </row>
    <row r="399" spans="1:10">
      <c r="A399" s="69"/>
      <c r="B399" s="91"/>
      <c r="C399" s="62" t="s">
        <v>454</v>
      </c>
      <c r="D399" s="64"/>
      <c r="E399" s="64" t="s">
        <v>22</v>
      </c>
      <c r="F399" s="97">
        <v>0.24829999999999999</v>
      </c>
      <c r="G399" s="88"/>
      <c r="H399" s="50"/>
      <c r="I399" s="56"/>
      <c r="J399" s="88"/>
    </row>
    <row r="400" spans="1:10">
      <c r="A400" s="69"/>
      <c r="B400" s="91"/>
      <c r="C400" s="62"/>
      <c r="D400" s="64"/>
      <c r="E400" s="64"/>
      <c r="F400" s="97"/>
      <c r="G400" s="88"/>
      <c r="H400" s="50"/>
      <c r="I400" s="56"/>
      <c r="J400" s="88"/>
    </row>
    <row r="401" spans="1:10">
      <c r="A401" s="69"/>
      <c r="B401" s="91"/>
      <c r="C401" s="10" t="s">
        <v>455</v>
      </c>
      <c r="D401" s="64"/>
      <c r="E401" s="11" t="s">
        <v>22</v>
      </c>
      <c r="F401" s="11">
        <v>3.7900000000000003E-2</v>
      </c>
      <c r="G401" s="88"/>
      <c r="H401" s="50"/>
      <c r="I401" s="56"/>
      <c r="J401" s="88"/>
    </row>
    <row r="402" spans="1:10">
      <c r="A402" s="69"/>
      <c r="B402" s="91"/>
      <c r="C402" s="10" t="s">
        <v>456</v>
      </c>
      <c r="D402" s="64"/>
      <c r="E402" s="11" t="s">
        <v>22</v>
      </c>
      <c r="F402" s="11">
        <v>6.0100000000000001E-2</v>
      </c>
      <c r="G402" s="88"/>
      <c r="H402" s="50"/>
      <c r="I402" s="56"/>
      <c r="J402" s="88"/>
    </row>
    <row r="403" spans="1:10">
      <c r="A403" s="69"/>
      <c r="B403" s="91"/>
      <c r="C403" s="62" t="s">
        <v>457</v>
      </c>
      <c r="D403" s="64"/>
      <c r="E403" s="64" t="s">
        <v>22</v>
      </c>
      <c r="F403" s="66">
        <v>5.5999999999999999E-3</v>
      </c>
      <c r="G403" s="88"/>
      <c r="H403" s="50"/>
      <c r="I403" s="56"/>
      <c r="J403" s="88"/>
    </row>
    <row r="404" spans="1:10">
      <c r="A404" s="69"/>
      <c r="B404" s="91"/>
      <c r="C404" s="62"/>
      <c r="D404" s="64"/>
      <c r="E404" s="64"/>
      <c r="F404" s="66"/>
      <c r="G404" s="88"/>
      <c r="H404" s="50"/>
      <c r="I404" s="56"/>
      <c r="J404" s="88"/>
    </row>
    <row r="405" spans="1:10">
      <c r="A405" s="69"/>
      <c r="B405" s="91"/>
      <c r="C405" s="10" t="s">
        <v>458</v>
      </c>
      <c r="D405" s="64"/>
      <c r="E405" s="11" t="s">
        <v>22</v>
      </c>
      <c r="F405" s="11">
        <v>1.9199999999999998E-2</v>
      </c>
      <c r="G405" s="88"/>
      <c r="H405" s="50"/>
      <c r="I405" s="56"/>
      <c r="J405" s="88"/>
    </row>
    <row r="406" spans="1:10">
      <c r="A406" s="69"/>
      <c r="B406" s="91"/>
      <c r="C406" s="10" t="s">
        <v>459</v>
      </c>
      <c r="D406" s="64"/>
      <c r="E406" s="11" t="s">
        <v>22</v>
      </c>
      <c r="F406" s="11">
        <v>1.6000000000000001E-3</v>
      </c>
      <c r="G406" s="88"/>
      <c r="H406" s="50"/>
      <c r="I406" s="56"/>
      <c r="J406" s="88"/>
    </row>
    <row r="407" spans="1:10">
      <c r="A407" s="69"/>
      <c r="B407" s="91"/>
      <c r="C407" s="10" t="s">
        <v>460</v>
      </c>
      <c r="D407" s="64"/>
      <c r="E407" s="11" t="s">
        <v>22</v>
      </c>
      <c r="F407" s="11">
        <v>2.5000000000000001E-3</v>
      </c>
      <c r="G407" s="88"/>
      <c r="H407" s="50"/>
      <c r="I407" s="56"/>
      <c r="J407" s="88"/>
    </row>
    <row r="408" spans="1:10">
      <c r="A408" s="69"/>
      <c r="B408" s="91"/>
      <c r="C408" s="62" t="s">
        <v>461</v>
      </c>
      <c r="D408" s="64"/>
      <c r="E408" s="64" t="s">
        <v>22</v>
      </c>
      <c r="F408" s="66">
        <v>8.0999999999999996E-3</v>
      </c>
      <c r="G408" s="88"/>
      <c r="H408" s="50"/>
      <c r="I408" s="56"/>
      <c r="J408" s="88"/>
    </row>
    <row r="409" spans="1:10">
      <c r="A409" s="69"/>
      <c r="B409" s="91"/>
      <c r="C409" s="62"/>
      <c r="D409" s="64"/>
      <c r="E409" s="64"/>
      <c r="F409" s="66"/>
      <c r="G409" s="88"/>
      <c r="H409" s="50"/>
      <c r="I409" s="56"/>
      <c r="J409" s="88"/>
    </row>
    <row r="410" spans="1:10">
      <c r="A410" s="70"/>
      <c r="B410" s="92"/>
      <c r="C410" s="63"/>
      <c r="D410" s="65"/>
      <c r="E410" s="65"/>
      <c r="F410" s="67"/>
      <c r="G410" s="89"/>
      <c r="H410" s="51"/>
      <c r="I410" s="57"/>
      <c r="J410" s="89"/>
    </row>
    <row r="411" spans="1:10">
      <c r="A411" s="68" t="s">
        <v>330</v>
      </c>
      <c r="B411" s="90" t="s">
        <v>334</v>
      </c>
      <c r="C411" s="7" t="s">
        <v>462</v>
      </c>
      <c r="D411" s="93" t="s">
        <v>416</v>
      </c>
      <c r="E411" s="9" t="s">
        <v>22</v>
      </c>
      <c r="F411" s="19">
        <v>1.4999999999999999E-2</v>
      </c>
      <c r="G411" s="96">
        <f>SUM(F411:F429)</f>
        <v>2.6890000000000001</v>
      </c>
      <c r="H411" s="49">
        <v>114953.73302520001</v>
      </c>
      <c r="I411" s="55">
        <v>57476.866512600005</v>
      </c>
      <c r="J411" s="87">
        <v>24</v>
      </c>
    </row>
    <row r="412" spans="1:10">
      <c r="A412" s="69"/>
      <c r="B412" s="91"/>
      <c r="C412" s="10" t="s">
        <v>463</v>
      </c>
      <c r="D412" s="94"/>
      <c r="E412" s="11" t="s">
        <v>22</v>
      </c>
      <c r="F412" s="11">
        <v>0.3337</v>
      </c>
      <c r="G412" s="88"/>
      <c r="H412" s="50"/>
      <c r="I412" s="56"/>
      <c r="J412" s="88"/>
    </row>
    <row r="413" spans="1:10">
      <c r="A413" s="69"/>
      <c r="B413" s="91"/>
      <c r="C413" s="62" t="s">
        <v>464</v>
      </c>
      <c r="D413" s="94"/>
      <c r="E413" s="64" t="s">
        <v>22</v>
      </c>
      <c r="F413" s="66">
        <v>0.2356</v>
      </c>
      <c r="G413" s="88"/>
      <c r="H413" s="50"/>
      <c r="I413" s="56"/>
      <c r="J413" s="88"/>
    </row>
    <row r="414" spans="1:10">
      <c r="A414" s="69"/>
      <c r="B414" s="91"/>
      <c r="C414" s="62"/>
      <c r="D414" s="94"/>
      <c r="E414" s="64"/>
      <c r="F414" s="66"/>
      <c r="G414" s="88"/>
      <c r="H414" s="50"/>
      <c r="I414" s="56"/>
      <c r="J414" s="88"/>
    </row>
    <row r="415" spans="1:10">
      <c r="A415" s="69"/>
      <c r="B415" s="91"/>
      <c r="C415" s="10" t="s">
        <v>465</v>
      </c>
      <c r="D415" s="94"/>
      <c r="E415" s="11" t="s">
        <v>22</v>
      </c>
      <c r="F415" s="11">
        <v>8.6E-3</v>
      </c>
      <c r="G415" s="88"/>
      <c r="H415" s="50"/>
      <c r="I415" s="56"/>
      <c r="J415" s="88"/>
    </row>
    <row r="416" spans="1:10">
      <c r="A416" s="69"/>
      <c r="B416" s="91"/>
      <c r="C416" s="10" t="s">
        <v>466</v>
      </c>
      <c r="D416" s="94"/>
      <c r="E416" s="11" t="s">
        <v>72</v>
      </c>
      <c r="F416" s="11">
        <v>0.61860000000000004</v>
      </c>
      <c r="G416" s="88"/>
      <c r="H416" s="50"/>
      <c r="I416" s="56"/>
      <c r="J416" s="88"/>
    </row>
    <row r="417" spans="1:10">
      <c r="A417" s="69"/>
      <c r="B417" s="91"/>
      <c r="C417" s="62" t="s">
        <v>467</v>
      </c>
      <c r="D417" s="94"/>
      <c r="E417" s="64" t="s">
        <v>22</v>
      </c>
      <c r="F417" s="66">
        <v>0.57669999999999999</v>
      </c>
      <c r="G417" s="88"/>
      <c r="H417" s="50"/>
      <c r="I417" s="56"/>
      <c r="J417" s="88"/>
    </row>
    <row r="418" spans="1:10">
      <c r="A418" s="69"/>
      <c r="B418" s="91"/>
      <c r="C418" s="62"/>
      <c r="D418" s="94"/>
      <c r="E418" s="64"/>
      <c r="F418" s="66"/>
      <c r="G418" s="88"/>
      <c r="H418" s="50"/>
      <c r="I418" s="56"/>
      <c r="J418" s="88"/>
    </row>
    <row r="419" spans="1:10">
      <c r="A419" s="69"/>
      <c r="B419" s="91"/>
      <c r="C419" s="10" t="s">
        <v>468</v>
      </c>
      <c r="D419" s="94"/>
      <c r="E419" s="11" t="s">
        <v>22</v>
      </c>
      <c r="F419" s="11">
        <v>1.0500000000000001E-2</v>
      </c>
      <c r="G419" s="88"/>
      <c r="H419" s="50"/>
      <c r="I419" s="56"/>
      <c r="J419" s="88"/>
    </row>
    <row r="420" spans="1:10">
      <c r="A420" s="69"/>
      <c r="B420" s="91"/>
      <c r="C420" s="10" t="s">
        <v>469</v>
      </c>
      <c r="D420" s="94"/>
      <c r="E420" s="11" t="s">
        <v>22</v>
      </c>
      <c r="F420" s="11">
        <v>0.33579999999999999</v>
      </c>
      <c r="G420" s="88"/>
      <c r="H420" s="50"/>
      <c r="I420" s="56"/>
      <c r="J420" s="88"/>
    </row>
    <row r="421" spans="1:10">
      <c r="A421" s="69"/>
      <c r="B421" s="91"/>
      <c r="C421" s="10" t="s">
        <v>470</v>
      </c>
      <c r="D421" s="94"/>
      <c r="E421" s="11" t="s">
        <v>22</v>
      </c>
      <c r="F421" s="11">
        <v>2.8400000000000002E-2</v>
      </c>
      <c r="G421" s="88"/>
      <c r="H421" s="50"/>
      <c r="I421" s="56"/>
      <c r="J421" s="88"/>
    </row>
    <row r="422" spans="1:10">
      <c r="A422" s="69"/>
      <c r="B422" s="91"/>
      <c r="C422" s="10" t="s">
        <v>471</v>
      </c>
      <c r="D422" s="94"/>
      <c r="E422" s="11" t="s">
        <v>22</v>
      </c>
      <c r="F422" s="11">
        <v>9.4999999999999998E-3</v>
      </c>
      <c r="G422" s="88"/>
      <c r="H422" s="50"/>
      <c r="I422" s="56"/>
      <c r="J422" s="88"/>
    </row>
    <row r="423" spans="1:10">
      <c r="A423" s="69"/>
      <c r="B423" s="91"/>
      <c r="C423" s="10" t="s">
        <v>472</v>
      </c>
      <c r="D423" s="94"/>
      <c r="E423" s="11" t="s">
        <v>22</v>
      </c>
      <c r="F423" s="11">
        <v>0.34050000000000002</v>
      </c>
      <c r="G423" s="88"/>
      <c r="H423" s="50"/>
      <c r="I423" s="56"/>
      <c r="J423" s="88"/>
    </row>
    <row r="424" spans="1:10">
      <c r="A424" s="69"/>
      <c r="B424" s="91"/>
      <c r="C424" s="10" t="s">
        <v>473</v>
      </c>
      <c r="D424" s="94"/>
      <c r="E424" s="11" t="s">
        <v>22</v>
      </c>
      <c r="F424" s="11">
        <v>8.9999999999999998E-4</v>
      </c>
      <c r="G424" s="88"/>
      <c r="H424" s="50"/>
      <c r="I424" s="56"/>
      <c r="J424" s="88"/>
    </row>
    <row r="425" spans="1:10">
      <c r="A425" s="69"/>
      <c r="B425" s="91"/>
      <c r="C425" s="10" t="s">
        <v>474</v>
      </c>
      <c r="D425" s="94"/>
      <c r="E425" s="11" t="s">
        <v>22</v>
      </c>
      <c r="F425" s="11">
        <v>2.8999999999999998E-3</v>
      </c>
      <c r="G425" s="88"/>
      <c r="H425" s="50"/>
      <c r="I425" s="56"/>
      <c r="J425" s="88"/>
    </row>
    <row r="426" spans="1:10">
      <c r="A426" s="69"/>
      <c r="B426" s="91"/>
      <c r="C426" s="10" t="s">
        <v>475</v>
      </c>
      <c r="D426" s="94"/>
      <c r="E426" s="11" t="s">
        <v>22</v>
      </c>
      <c r="F426" s="11">
        <v>4.3900000000000002E-2</v>
      </c>
      <c r="G426" s="88"/>
      <c r="H426" s="50"/>
      <c r="I426" s="56"/>
      <c r="J426" s="88"/>
    </row>
    <row r="427" spans="1:10">
      <c r="A427" s="69"/>
      <c r="B427" s="91"/>
      <c r="C427" s="62" t="s">
        <v>476</v>
      </c>
      <c r="D427" s="94"/>
      <c r="E427" s="64" t="s">
        <v>22</v>
      </c>
      <c r="F427" s="66">
        <v>0.12839999999999999</v>
      </c>
      <c r="G427" s="88"/>
      <c r="H427" s="50"/>
      <c r="I427" s="56"/>
      <c r="J427" s="88"/>
    </row>
    <row r="428" spans="1:10">
      <c r="A428" s="69"/>
      <c r="B428" s="91"/>
      <c r="C428" s="62"/>
      <c r="D428" s="94"/>
      <c r="E428" s="64"/>
      <c r="F428" s="66"/>
      <c r="G428" s="88"/>
      <c r="H428" s="50"/>
      <c r="I428" s="56"/>
      <c r="J428" s="88"/>
    </row>
    <row r="429" spans="1:10">
      <c r="A429" s="70"/>
      <c r="B429" s="92"/>
      <c r="C429" s="63"/>
      <c r="D429" s="95"/>
      <c r="E429" s="65"/>
      <c r="F429" s="67"/>
      <c r="G429" s="89"/>
      <c r="H429" s="51"/>
      <c r="I429" s="57"/>
      <c r="J429" s="89"/>
    </row>
    <row r="430" spans="1:10">
      <c r="A430" s="68" t="s">
        <v>330</v>
      </c>
      <c r="B430" s="71" t="s">
        <v>334</v>
      </c>
      <c r="C430" s="7" t="s">
        <v>477</v>
      </c>
      <c r="D430" s="71" t="s">
        <v>416</v>
      </c>
      <c r="E430" s="8" t="s">
        <v>22</v>
      </c>
      <c r="F430" s="9">
        <v>0.84130000000000005</v>
      </c>
      <c r="G430" s="59">
        <f>SUM(F430:F437)</f>
        <v>2.2195</v>
      </c>
      <c r="H430" s="49">
        <v>92772.174698999996</v>
      </c>
      <c r="I430" s="49">
        <v>46386.087349499998</v>
      </c>
      <c r="J430" s="59">
        <v>25</v>
      </c>
    </row>
    <row r="431" spans="1:10">
      <c r="A431" s="69"/>
      <c r="B431" s="64"/>
      <c r="C431" s="10" t="s">
        <v>478</v>
      </c>
      <c r="D431" s="64"/>
      <c r="E431" s="12" t="s">
        <v>22</v>
      </c>
      <c r="F431" s="11">
        <v>0.2838</v>
      </c>
      <c r="G431" s="60"/>
      <c r="H431" s="50"/>
      <c r="I431" s="50"/>
      <c r="J431" s="60"/>
    </row>
    <row r="432" spans="1:10">
      <c r="A432" s="69"/>
      <c r="B432" s="64"/>
      <c r="C432" s="10" t="s">
        <v>479</v>
      </c>
      <c r="D432" s="64"/>
      <c r="E432" s="12" t="s">
        <v>22</v>
      </c>
      <c r="F432" s="11">
        <v>0.1017</v>
      </c>
      <c r="G432" s="60"/>
      <c r="H432" s="50"/>
      <c r="I432" s="50"/>
      <c r="J432" s="60"/>
    </row>
    <row r="433" spans="1:10">
      <c r="A433" s="69"/>
      <c r="B433" s="64"/>
      <c r="C433" s="10" t="s">
        <v>480</v>
      </c>
      <c r="D433" s="64"/>
      <c r="E433" s="12" t="s">
        <v>22</v>
      </c>
      <c r="F433" s="11">
        <v>0.4108</v>
      </c>
      <c r="G433" s="60"/>
      <c r="H433" s="50"/>
      <c r="I433" s="50"/>
      <c r="J433" s="60"/>
    </row>
    <row r="434" spans="1:10">
      <c r="A434" s="69"/>
      <c r="B434" s="64"/>
      <c r="C434" s="10" t="s">
        <v>481</v>
      </c>
      <c r="D434" s="64"/>
      <c r="E434" s="12" t="s">
        <v>22</v>
      </c>
      <c r="F434" s="13">
        <v>6.6000000000000003E-2</v>
      </c>
      <c r="G434" s="60"/>
      <c r="H434" s="50"/>
      <c r="I434" s="50"/>
      <c r="J434" s="60"/>
    </row>
    <row r="435" spans="1:10">
      <c r="A435" s="69"/>
      <c r="B435" s="64"/>
      <c r="C435" s="10" t="s">
        <v>482</v>
      </c>
      <c r="D435" s="64"/>
      <c r="E435" s="12" t="s">
        <v>22</v>
      </c>
      <c r="F435" s="11">
        <v>0.37059999999999998</v>
      </c>
      <c r="G435" s="60"/>
      <c r="H435" s="50"/>
      <c r="I435" s="50"/>
      <c r="J435" s="60"/>
    </row>
    <row r="436" spans="1:10">
      <c r="A436" s="69"/>
      <c r="B436" s="64"/>
      <c r="C436" s="62" t="s">
        <v>483</v>
      </c>
      <c r="D436" s="64"/>
      <c r="E436" s="64" t="s">
        <v>22</v>
      </c>
      <c r="F436" s="66">
        <v>0.14530000000000001</v>
      </c>
      <c r="G436" s="60"/>
      <c r="H436" s="50"/>
      <c r="I436" s="50"/>
      <c r="J436" s="60"/>
    </row>
    <row r="437" spans="1:10">
      <c r="A437" s="70"/>
      <c r="B437" s="65"/>
      <c r="C437" s="63"/>
      <c r="D437" s="65"/>
      <c r="E437" s="65"/>
      <c r="F437" s="67"/>
      <c r="G437" s="61"/>
      <c r="H437" s="51"/>
      <c r="I437" s="51"/>
      <c r="J437" s="61"/>
    </row>
    <row r="438" spans="1:10">
      <c r="A438" s="68" t="s">
        <v>330</v>
      </c>
      <c r="B438" s="71" t="s">
        <v>334</v>
      </c>
      <c r="C438" s="7" t="s">
        <v>484</v>
      </c>
      <c r="D438" s="71" t="s">
        <v>416</v>
      </c>
      <c r="E438" s="8" t="s">
        <v>22</v>
      </c>
      <c r="F438" s="9">
        <v>0.3821</v>
      </c>
      <c r="G438" s="59">
        <f>SUM(F438:F440)</f>
        <v>0.56879999999999997</v>
      </c>
      <c r="H438" s="49">
        <v>23775.090321600001</v>
      </c>
      <c r="I438" s="49">
        <v>11887.5451608</v>
      </c>
      <c r="J438" s="59">
        <v>26</v>
      </c>
    </row>
    <row r="439" spans="1:10">
      <c r="A439" s="69"/>
      <c r="B439" s="64"/>
      <c r="C439" s="62" t="s">
        <v>485</v>
      </c>
      <c r="D439" s="64"/>
      <c r="E439" s="64" t="s">
        <v>22</v>
      </c>
      <c r="F439" s="66">
        <v>0.1867</v>
      </c>
      <c r="G439" s="60"/>
      <c r="H439" s="50"/>
      <c r="I439" s="50"/>
      <c r="J439" s="60"/>
    </row>
    <row r="440" spans="1:10">
      <c r="A440" s="70"/>
      <c r="B440" s="65"/>
      <c r="C440" s="63"/>
      <c r="D440" s="65"/>
      <c r="E440" s="65"/>
      <c r="F440" s="67"/>
      <c r="G440" s="61"/>
      <c r="H440" s="51"/>
      <c r="I440" s="51"/>
      <c r="J440" s="61"/>
    </row>
    <row r="441" spans="1:10">
      <c r="A441" s="68" t="s">
        <v>330</v>
      </c>
      <c r="B441" s="71" t="s">
        <v>334</v>
      </c>
      <c r="C441" s="7" t="s">
        <v>486</v>
      </c>
      <c r="D441" s="71" t="s">
        <v>416</v>
      </c>
      <c r="E441" s="8" t="s">
        <v>22</v>
      </c>
      <c r="F441" s="9">
        <v>0.92090000000000005</v>
      </c>
      <c r="G441" s="82">
        <f>SUM(F441:F444)</f>
        <v>1.3794</v>
      </c>
      <c r="H441" s="49">
        <v>57657.101950799995</v>
      </c>
      <c r="I441" s="55">
        <v>28828.550975399998</v>
      </c>
      <c r="J441" s="82">
        <v>27</v>
      </c>
    </row>
    <row r="442" spans="1:10">
      <c r="A442" s="69"/>
      <c r="B442" s="64"/>
      <c r="C442" s="10" t="s">
        <v>487</v>
      </c>
      <c r="D442" s="64"/>
      <c r="E442" s="12" t="s">
        <v>22</v>
      </c>
      <c r="F442" s="11">
        <v>0.40150000000000002</v>
      </c>
      <c r="G442" s="83"/>
      <c r="H442" s="50"/>
      <c r="I442" s="56"/>
      <c r="J442" s="83"/>
    </row>
    <row r="443" spans="1:10">
      <c r="A443" s="69"/>
      <c r="B443" s="64"/>
      <c r="C443" s="62" t="s">
        <v>488</v>
      </c>
      <c r="D443" s="64"/>
      <c r="E443" s="64" t="s">
        <v>22</v>
      </c>
      <c r="F443" s="81">
        <v>5.7000000000000002E-2</v>
      </c>
      <c r="G443" s="83"/>
      <c r="H443" s="50"/>
      <c r="I443" s="56"/>
      <c r="J443" s="83"/>
    </row>
    <row r="444" spans="1:10">
      <c r="A444" s="70"/>
      <c r="B444" s="65"/>
      <c r="C444" s="63"/>
      <c r="D444" s="65"/>
      <c r="E444" s="65"/>
      <c r="F444" s="85"/>
      <c r="G444" s="84"/>
      <c r="H444" s="51"/>
      <c r="I444" s="57"/>
      <c r="J444" s="84"/>
    </row>
    <row r="445" spans="1:10">
      <c r="A445" s="68" t="s">
        <v>330</v>
      </c>
      <c r="B445" s="71" t="s">
        <v>334</v>
      </c>
      <c r="C445" s="7" t="s">
        <v>489</v>
      </c>
      <c r="D445" s="71" t="s">
        <v>416</v>
      </c>
      <c r="E445" s="8" t="s">
        <v>22</v>
      </c>
      <c r="F445" s="19">
        <v>3.2000000000000001E-2</v>
      </c>
      <c r="G445" s="86">
        <f>SUM(F445:F447)</f>
        <v>7.7100000000000002E-2</v>
      </c>
      <c r="H445" s="49">
        <v>3222.6783821999998</v>
      </c>
      <c r="I445" s="55">
        <v>1611.3391910999999</v>
      </c>
      <c r="J445" s="82">
        <v>28</v>
      </c>
    </row>
    <row r="446" spans="1:10">
      <c r="A446" s="69"/>
      <c r="B446" s="64"/>
      <c r="C446" s="62" t="s">
        <v>490</v>
      </c>
      <c r="D446" s="64"/>
      <c r="E446" s="64" t="s">
        <v>22</v>
      </c>
      <c r="F446" s="66">
        <v>4.5100000000000001E-2</v>
      </c>
      <c r="G446" s="83"/>
      <c r="H446" s="50"/>
      <c r="I446" s="56"/>
      <c r="J446" s="83"/>
    </row>
    <row r="447" spans="1:10">
      <c r="A447" s="70"/>
      <c r="B447" s="65"/>
      <c r="C447" s="63"/>
      <c r="D447" s="65"/>
      <c r="E447" s="65"/>
      <c r="F447" s="67"/>
      <c r="G447" s="84"/>
      <c r="H447" s="51"/>
      <c r="I447" s="57"/>
      <c r="J447" s="84"/>
    </row>
    <row r="448" spans="1:10">
      <c r="A448" s="68" t="s">
        <v>330</v>
      </c>
      <c r="B448" s="71" t="s">
        <v>334</v>
      </c>
      <c r="C448" s="7" t="s">
        <v>491</v>
      </c>
      <c r="D448" s="71" t="s">
        <v>416</v>
      </c>
      <c r="E448" s="8" t="s">
        <v>22</v>
      </c>
      <c r="F448" s="9">
        <v>0.37409999999999999</v>
      </c>
      <c r="G448" s="82">
        <f>SUM(F448:F450)</f>
        <v>0.40359999999999996</v>
      </c>
      <c r="H448" s="49">
        <v>16869.948055199999</v>
      </c>
      <c r="I448" s="55">
        <v>8434.9740275999993</v>
      </c>
      <c r="J448" s="82">
        <v>29</v>
      </c>
    </row>
    <row r="449" spans="1:10">
      <c r="A449" s="69"/>
      <c r="B449" s="64"/>
      <c r="C449" s="62" t="s">
        <v>492</v>
      </c>
      <c r="D449" s="64"/>
      <c r="E449" s="64" t="s">
        <v>22</v>
      </c>
      <c r="F449" s="66">
        <v>2.9499999999999998E-2</v>
      </c>
      <c r="G449" s="83"/>
      <c r="H449" s="50"/>
      <c r="I449" s="56"/>
      <c r="J449" s="83"/>
    </row>
    <row r="450" spans="1:10">
      <c r="A450" s="70"/>
      <c r="B450" s="65"/>
      <c r="C450" s="63"/>
      <c r="D450" s="65"/>
      <c r="E450" s="65"/>
      <c r="F450" s="67"/>
      <c r="G450" s="84"/>
      <c r="H450" s="51"/>
      <c r="I450" s="57"/>
      <c r="J450" s="84"/>
    </row>
    <row r="451" spans="1:10">
      <c r="A451" s="5" t="s">
        <v>330</v>
      </c>
      <c r="B451" s="2" t="s">
        <v>334</v>
      </c>
      <c r="C451" s="3" t="s">
        <v>493</v>
      </c>
      <c r="D451" s="1" t="s">
        <v>416</v>
      </c>
      <c r="E451" s="2" t="s">
        <v>22</v>
      </c>
      <c r="F451" s="1">
        <v>0.15590000000000001</v>
      </c>
      <c r="G451" s="4">
        <f>F451</f>
        <v>0.15590000000000001</v>
      </c>
      <c r="H451" s="6">
        <v>6516.4145238000001</v>
      </c>
      <c r="I451" s="6">
        <v>3258.2072619</v>
      </c>
      <c r="J451" s="4">
        <v>30</v>
      </c>
    </row>
    <row r="452" spans="1:10">
      <c r="A452" s="68" t="s">
        <v>330</v>
      </c>
      <c r="B452" s="71" t="s">
        <v>334</v>
      </c>
      <c r="C452" s="7" t="s">
        <v>494</v>
      </c>
      <c r="D452" s="71" t="s">
        <v>416</v>
      </c>
      <c r="E452" s="8" t="s">
        <v>22</v>
      </c>
      <c r="F452" s="9">
        <v>0.3468</v>
      </c>
      <c r="G452" s="59">
        <f>SUM(F452:F454)</f>
        <v>0.3871</v>
      </c>
      <c r="H452" s="49">
        <v>16180.269802199999</v>
      </c>
      <c r="I452" s="49">
        <v>8090.1349010999993</v>
      </c>
      <c r="J452" s="59">
        <v>31</v>
      </c>
    </row>
    <row r="453" spans="1:10">
      <c r="A453" s="69"/>
      <c r="B453" s="64"/>
      <c r="C453" s="62" t="s">
        <v>495</v>
      </c>
      <c r="D453" s="64"/>
      <c r="E453" s="64" t="s">
        <v>22</v>
      </c>
      <c r="F453" s="66">
        <v>4.0300000000000002E-2</v>
      </c>
      <c r="G453" s="60"/>
      <c r="H453" s="50"/>
      <c r="I453" s="50"/>
      <c r="J453" s="60"/>
    </row>
    <row r="454" spans="1:10">
      <c r="A454" s="70"/>
      <c r="B454" s="65"/>
      <c r="C454" s="63"/>
      <c r="D454" s="65"/>
      <c r="E454" s="65"/>
      <c r="F454" s="67"/>
      <c r="G454" s="61"/>
      <c r="H454" s="51"/>
      <c r="I454" s="51"/>
      <c r="J454" s="61"/>
    </row>
    <row r="455" spans="1:10">
      <c r="A455" s="68" t="s">
        <v>330</v>
      </c>
      <c r="B455" s="71" t="s">
        <v>334</v>
      </c>
      <c r="C455" s="7" t="s">
        <v>496</v>
      </c>
      <c r="D455" s="71" t="s">
        <v>497</v>
      </c>
      <c r="E455" s="8" t="s">
        <v>22</v>
      </c>
      <c r="F455" s="9">
        <v>0.1023</v>
      </c>
      <c r="G455" s="59">
        <f>SUM(F455:F457)</f>
        <v>0.2039</v>
      </c>
      <c r="H455" s="49">
        <v>8522.7512597999994</v>
      </c>
      <c r="I455" s="49">
        <v>4261.3756298999997</v>
      </c>
      <c r="J455" s="59">
        <v>32</v>
      </c>
    </row>
    <row r="456" spans="1:10">
      <c r="A456" s="69"/>
      <c r="B456" s="64"/>
      <c r="C456" s="62" t="s">
        <v>498</v>
      </c>
      <c r="D456" s="64"/>
      <c r="E456" s="64" t="s">
        <v>22</v>
      </c>
      <c r="F456" s="66">
        <v>0.1016</v>
      </c>
      <c r="G456" s="60"/>
      <c r="H456" s="50"/>
      <c r="I456" s="50"/>
      <c r="J456" s="60"/>
    </row>
    <row r="457" spans="1:10">
      <c r="A457" s="70"/>
      <c r="B457" s="65"/>
      <c r="C457" s="63"/>
      <c r="D457" s="65"/>
      <c r="E457" s="65"/>
      <c r="F457" s="67"/>
      <c r="G457" s="61"/>
      <c r="H457" s="51"/>
      <c r="I457" s="51"/>
      <c r="J457" s="61"/>
    </row>
    <row r="458" spans="1:10">
      <c r="A458" s="68" t="s">
        <v>330</v>
      </c>
      <c r="B458" s="71" t="s">
        <v>334</v>
      </c>
      <c r="C458" s="7" t="s">
        <v>499</v>
      </c>
      <c r="D458" s="71" t="s">
        <v>500</v>
      </c>
      <c r="E458" s="8" t="s">
        <v>22</v>
      </c>
      <c r="F458" s="9">
        <v>2.3300000000000001E-2</v>
      </c>
      <c r="G458" s="59">
        <f>SUM(F458:F462)</f>
        <v>9.0200000000000002E-2</v>
      </c>
      <c r="H458" s="49">
        <v>3770.2411163999996</v>
      </c>
      <c r="I458" s="49">
        <v>1885.1205581999998</v>
      </c>
      <c r="J458" s="59">
        <v>33</v>
      </c>
    </row>
    <row r="459" spans="1:10">
      <c r="A459" s="69"/>
      <c r="B459" s="64"/>
      <c r="C459" s="10" t="s">
        <v>501</v>
      </c>
      <c r="D459" s="64"/>
      <c r="E459" s="12" t="s">
        <v>22</v>
      </c>
      <c r="F459" s="11">
        <v>2.8199999999999999E-2</v>
      </c>
      <c r="G459" s="60"/>
      <c r="H459" s="50"/>
      <c r="I459" s="50"/>
      <c r="J459" s="60"/>
    </row>
    <row r="460" spans="1:10">
      <c r="A460" s="69"/>
      <c r="B460" s="64"/>
      <c r="C460" s="10" t="s">
        <v>502</v>
      </c>
      <c r="D460" s="64"/>
      <c r="E460" s="12" t="s">
        <v>22</v>
      </c>
      <c r="F460" s="11">
        <v>1.9800000000000002E-2</v>
      </c>
      <c r="G460" s="60"/>
      <c r="H460" s="50"/>
      <c r="I460" s="50"/>
      <c r="J460" s="60"/>
    </row>
    <row r="461" spans="1:10">
      <c r="A461" s="69"/>
      <c r="B461" s="64"/>
      <c r="C461" s="62" t="s">
        <v>503</v>
      </c>
      <c r="D461" s="64"/>
      <c r="E461" s="64" t="s">
        <v>22</v>
      </c>
      <c r="F461" s="66">
        <v>1.89E-2</v>
      </c>
      <c r="G461" s="60"/>
      <c r="H461" s="50"/>
      <c r="I461" s="50"/>
      <c r="J461" s="60"/>
    </row>
    <row r="462" spans="1:10">
      <c r="A462" s="70"/>
      <c r="B462" s="65"/>
      <c r="C462" s="63"/>
      <c r="D462" s="65"/>
      <c r="E462" s="65"/>
      <c r="F462" s="67"/>
      <c r="G462" s="61"/>
      <c r="H462" s="51"/>
      <c r="I462" s="51"/>
      <c r="J462" s="61"/>
    </row>
    <row r="463" spans="1:10">
      <c r="A463" s="68" t="s">
        <v>330</v>
      </c>
      <c r="B463" s="71" t="s">
        <v>334</v>
      </c>
      <c r="C463" s="7" t="s">
        <v>504</v>
      </c>
      <c r="D463" s="9" t="s">
        <v>436</v>
      </c>
      <c r="E463" s="8" t="s">
        <v>22</v>
      </c>
      <c r="F463" s="9">
        <v>4.2599999999999999E-2</v>
      </c>
      <c r="G463" s="59">
        <f>SUM(F463:F468)</f>
        <v>0.2117</v>
      </c>
      <c r="H463" s="49">
        <v>8848.7809794000004</v>
      </c>
      <c r="I463" s="49">
        <v>4424.3904897000002</v>
      </c>
      <c r="J463" s="59">
        <v>34</v>
      </c>
    </row>
    <row r="464" spans="1:10">
      <c r="A464" s="69"/>
      <c r="B464" s="64"/>
      <c r="C464" s="10" t="s">
        <v>505</v>
      </c>
      <c r="D464" s="11" t="s">
        <v>500</v>
      </c>
      <c r="E464" s="12" t="s">
        <v>22</v>
      </c>
      <c r="F464" s="11">
        <v>7.6200000000000004E-2</v>
      </c>
      <c r="G464" s="60"/>
      <c r="H464" s="50"/>
      <c r="I464" s="50"/>
      <c r="J464" s="60"/>
    </row>
    <row r="465" spans="1:10">
      <c r="A465" s="69"/>
      <c r="B465" s="64"/>
      <c r="C465" s="10" t="s">
        <v>506</v>
      </c>
      <c r="D465" s="11" t="s">
        <v>436</v>
      </c>
      <c r="E465" s="12" t="s">
        <v>22</v>
      </c>
      <c r="F465" s="11">
        <v>4.4000000000000003E-3</v>
      </c>
      <c r="G465" s="60"/>
      <c r="H465" s="50"/>
      <c r="I465" s="50"/>
      <c r="J465" s="60"/>
    </row>
    <row r="466" spans="1:10">
      <c r="A466" s="69"/>
      <c r="B466" s="64"/>
      <c r="C466" s="10" t="s">
        <v>507</v>
      </c>
      <c r="D466" s="11" t="s">
        <v>436</v>
      </c>
      <c r="E466" s="12" t="s">
        <v>22</v>
      </c>
      <c r="F466" s="11">
        <v>6.6799999999999998E-2</v>
      </c>
      <c r="G466" s="60"/>
      <c r="H466" s="50"/>
      <c r="I466" s="50"/>
      <c r="J466" s="60"/>
    </row>
    <row r="467" spans="1:10">
      <c r="A467" s="69"/>
      <c r="B467" s="64"/>
      <c r="C467" s="62" t="s">
        <v>508</v>
      </c>
      <c r="D467" s="64" t="s">
        <v>436</v>
      </c>
      <c r="E467" s="64" t="s">
        <v>22</v>
      </c>
      <c r="F467" s="66">
        <v>2.1700000000000001E-2</v>
      </c>
      <c r="G467" s="60"/>
      <c r="H467" s="50"/>
      <c r="I467" s="50"/>
      <c r="J467" s="60"/>
    </row>
    <row r="468" spans="1:10">
      <c r="A468" s="70"/>
      <c r="B468" s="65"/>
      <c r="C468" s="63"/>
      <c r="D468" s="65"/>
      <c r="E468" s="65"/>
      <c r="F468" s="67"/>
      <c r="G468" s="61"/>
      <c r="H468" s="51"/>
      <c r="I468" s="51"/>
      <c r="J468" s="61"/>
    </row>
    <row r="469" spans="1:10">
      <c r="A469" s="5" t="s">
        <v>330</v>
      </c>
      <c r="B469" s="2" t="s">
        <v>334</v>
      </c>
      <c r="C469" s="3" t="s">
        <v>509</v>
      </c>
      <c r="D469" s="1" t="s">
        <v>436</v>
      </c>
      <c r="E469" s="2" t="s">
        <v>22</v>
      </c>
      <c r="F469" s="1">
        <v>7.1000000000000004E-3</v>
      </c>
      <c r="G469" s="4">
        <f>F469</f>
        <v>7.1000000000000004E-3</v>
      </c>
      <c r="H469" s="6">
        <v>296.7706422</v>
      </c>
      <c r="I469" s="6">
        <v>148.3853211</v>
      </c>
      <c r="J469" s="4">
        <v>35</v>
      </c>
    </row>
    <row r="470" spans="1:10">
      <c r="A470" s="16" t="s">
        <v>330</v>
      </c>
      <c r="B470" t="s">
        <v>334</v>
      </c>
      <c r="C470" s="10" t="s">
        <v>510</v>
      </c>
      <c r="D470" s="11" t="s">
        <v>500</v>
      </c>
      <c r="E470" t="s">
        <v>22</v>
      </c>
      <c r="F470" s="11">
        <v>0.1244</v>
      </c>
      <c r="G470" s="18">
        <f>F470</f>
        <v>0.1244</v>
      </c>
      <c r="H470" s="50">
        <v>5199.756040799999</v>
      </c>
      <c r="I470" s="50">
        <v>2599.8780203999995</v>
      </c>
      <c r="J470" s="18">
        <v>36</v>
      </c>
    </row>
    <row r="471" spans="1:10">
      <c r="A471" s="5" t="s">
        <v>330</v>
      </c>
      <c r="B471" s="2" t="s">
        <v>334</v>
      </c>
      <c r="C471" s="3" t="s">
        <v>511</v>
      </c>
      <c r="D471" s="1" t="s">
        <v>416</v>
      </c>
      <c r="E471" s="2" t="s">
        <v>22</v>
      </c>
      <c r="F471" s="1">
        <v>0.11070000000000001</v>
      </c>
      <c r="G471" s="33">
        <f>F471</f>
        <v>0.11070000000000001</v>
      </c>
      <c r="H471" s="6">
        <v>4627.1140974</v>
      </c>
      <c r="I471" s="34">
        <v>2313.5570487</v>
      </c>
      <c r="J471" s="33">
        <v>37</v>
      </c>
    </row>
    <row r="472" spans="1:10">
      <c r="A472" s="68" t="s">
        <v>330</v>
      </c>
      <c r="B472" s="71" t="s">
        <v>334</v>
      </c>
      <c r="C472" s="7" t="s">
        <v>512</v>
      </c>
      <c r="D472" s="71" t="s">
        <v>416</v>
      </c>
      <c r="E472" s="8" t="s">
        <v>22</v>
      </c>
      <c r="F472" s="9">
        <v>1.2123999999999999</v>
      </c>
      <c r="G472" s="59">
        <f>SUM(F472:F475)</f>
        <v>1.4891999999999999</v>
      </c>
      <c r="H472" s="49">
        <v>62246.597234399997</v>
      </c>
      <c r="I472" s="49">
        <v>31123.298617199998</v>
      </c>
      <c r="J472" s="59">
        <v>38</v>
      </c>
    </row>
    <row r="473" spans="1:10">
      <c r="A473" s="69"/>
      <c r="B473" s="64"/>
      <c r="C473" s="10" t="s">
        <v>513</v>
      </c>
      <c r="D473" s="64"/>
      <c r="E473" s="12" t="s">
        <v>22</v>
      </c>
      <c r="F473" s="11">
        <v>3.3999999999999998E-3</v>
      </c>
      <c r="G473" s="60"/>
      <c r="H473" s="50"/>
      <c r="I473" s="50"/>
      <c r="J473" s="60"/>
    </row>
    <row r="474" spans="1:10">
      <c r="A474" s="69"/>
      <c r="B474" s="64"/>
      <c r="C474" s="62" t="s">
        <v>514</v>
      </c>
      <c r="D474" s="64"/>
      <c r="E474" s="64" t="s">
        <v>22</v>
      </c>
      <c r="F474" s="66">
        <v>0.27339999999999998</v>
      </c>
      <c r="G474" s="60"/>
      <c r="H474" s="50"/>
      <c r="I474" s="50"/>
      <c r="J474" s="60"/>
    </row>
    <row r="475" spans="1:10">
      <c r="A475" s="70"/>
      <c r="B475" s="65"/>
      <c r="C475" s="63"/>
      <c r="D475" s="65"/>
      <c r="E475" s="65"/>
      <c r="F475" s="67"/>
      <c r="G475" s="61"/>
      <c r="H475" s="51"/>
      <c r="I475" s="51"/>
      <c r="J475" s="61"/>
    </row>
    <row r="476" spans="1:10">
      <c r="A476" s="5" t="s">
        <v>330</v>
      </c>
      <c r="B476" s="2" t="s">
        <v>515</v>
      </c>
      <c r="C476" s="3" t="s">
        <v>516</v>
      </c>
      <c r="D476" s="1" t="s">
        <v>500</v>
      </c>
      <c r="E476" s="2" t="s">
        <v>22</v>
      </c>
      <c r="F476" s="1">
        <v>4.9462000000000002</v>
      </c>
      <c r="G476" s="4">
        <f t="shared" ref="G476:G507" si="6">F476</f>
        <v>4.9462000000000002</v>
      </c>
      <c r="H476" s="6">
        <v>206744.6409084</v>
      </c>
      <c r="I476" s="6">
        <v>103372.3204542</v>
      </c>
      <c r="J476" s="4">
        <v>39</v>
      </c>
    </row>
    <row r="477" spans="1:10">
      <c r="A477" s="69" t="s">
        <v>330</v>
      </c>
      <c r="B477" s="71">
        <v>3335</v>
      </c>
      <c r="C477" s="10" t="s">
        <v>517</v>
      </c>
      <c r="D477" s="71" t="s">
        <v>518</v>
      </c>
      <c r="E477" t="s">
        <v>72</v>
      </c>
      <c r="F477" s="11">
        <v>0.77690000000000003</v>
      </c>
      <c r="G477" s="59">
        <f>SUM(F477:F490)</f>
        <v>2.1011000000000002</v>
      </c>
      <c r="H477" s="49">
        <v>95505.602992200002</v>
      </c>
      <c r="I477" s="49">
        <v>47752.801496100001</v>
      </c>
      <c r="J477" s="59">
        <v>40</v>
      </c>
    </row>
    <row r="478" spans="1:10">
      <c r="A478" s="69"/>
      <c r="B478" s="64"/>
      <c r="C478" s="10" t="s">
        <v>519</v>
      </c>
      <c r="D478" s="64"/>
      <c r="E478" t="s">
        <v>72</v>
      </c>
      <c r="F478" s="11">
        <v>0.10390000000000001</v>
      </c>
      <c r="G478" s="60"/>
      <c r="H478" s="50"/>
      <c r="I478" s="50"/>
      <c r="J478" s="60"/>
    </row>
    <row r="479" spans="1:10">
      <c r="A479" s="69"/>
      <c r="B479" s="64"/>
      <c r="C479" s="10" t="s">
        <v>520</v>
      </c>
      <c r="D479" s="64"/>
      <c r="E479" t="s">
        <v>72</v>
      </c>
      <c r="F479" s="11">
        <v>7.2900000000000006E-2</v>
      </c>
      <c r="G479" s="60"/>
      <c r="H479" s="50"/>
      <c r="I479" s="50"/>
      <c r="J479" s="60"/>
    </row>
    <row r="480" spans="1:10">
      <c r="A480" s="69"/>
      <c r="B480" s="64"/>
      <c r="C480" s="10" t="s">
        <v>521</v>
      </c>
      <c r="D480" s="64"/>
      <c r="E480" t="s">
        <v>72</v>
      </c>
      <c r="F480" s="11">
        <v>1.6400000000000001E-2</v>
      </c>
      <c r="G480" s="60"/>
      <c r="H480" s="50"/>
      <c r="I480" s="50"/>
      <c r="J480" s="60"/>
    </row>
    <row r="481" spans="1:10">
      <c r="A481" s="69"/>
      <c r="B481" s="64"/>
      <c r="C481" s="10" t="s">
        <v>522</v>
      </c>
      <c r="D481" s="64"/>
      <c r="E481" t="s">
        <v>72</v>
      </c>
      <c r="F481" s="11">
        <v>5.4899999999999997E-2</v>
      </c>
      <c r="G481" s="60"/>
      <c r="H481" s="50"/>
      <c r="I481" s="50"/>
      <c r="J481" s="60"/>
    </row>
    <row r="482" spans="1:10">
      <c r="A482" s="69"/>
      <c r="B482" s="64"/>
      <c r="C482" s="10" t="s">
        <v>523</v>
      </c>
      <c r="D482" s="64"/>
      <c r="E482" t="s">
        <v>72</v>
      </c>
      <c r="F482" s="11">
        <v>8.8800000000000004E-2</v>
      </c>
      <c r="G482" s="60"/>
      <c r="H482" s="50"/>
      <c r="I482" s="50"/>
      <c r="J482" s="60"/>
    </row>
    <row r="483" spans="1:10">
      <c r="A483" s="69"/>
      <c r="B483" s="64"/>
      <c r="C483" s="10" t="s">
        <v>524</v>
      </c>
      <c r="D483" s="64"/>
      <c r="E483" t="s">
        <v>72</v>
      </c>
      <c r="F483" s="11">
        <v>3.4099999999999998E-2</v>
      </c>
      <c r="G483" s="60"/>
      <c r="H483" s="50"/>
      <c r="I483" s="50"/>
      <c r="J483" s="60"/>
    </row>
    <row r="484" spans="1:10">
      <c r="A484" s="69"/>
      <c r="B484" s="64"/>
      <c r="C484" s="10" t="s">
        <v>525</v>
      </c>
      <c r="D484" s="64"/>
      <c r="E484" t="s">
        <v>72</v>
      </c>
      <c r="F484" s="11">
        <v>0.13569999999999999</v>
      </c>
      <c r="G484" s="60"/>
      <c r="H484" s="50"/>
      <c r="I484" s="50"/>
      <c r="J484" s="60"/>
    </row>
    <row r="485" spans="1:10">
      <c r="A485" s="69"/>
      <c r="B485" s="64"/>
      <c r="C485" s="10" t="s">
        <v>526</v>
      </c>
      <c r="D485" s="64"/>
      <c r="E485" t="s">
        <v>72</v>
      </c>
      <c r="F485" s="11">
        <v>0.1961</v>
      </c>
      <c r="G485" s="60"/>
      <c r="H485" s="50"/>
      <c r="I485" s="50"/>
      <c r="J485" s="60"/>
    </row>
    <row r="486" spans="1:10">
      <c r="A486" s="69"/>
      <c r="B486" s="64"/>
      <c r="C486" s="10" t="s">
        <v>527</v>
      </c>
      <c r="D486" s="64"/>
      <c r="E486" t="s">
        <v>72</v>
      </c>
      <c r="F486" s="11">
        <v>8.2400000000000001E-2</v>
      </c>
      <c r="G486" s="60"/>
      <c r="H486" s="50"/>
      <c r="I486" s="50"/>
      <c r="J486" s="60"/>
    </row>
    <row r="487" spans="1:10">
      <c r="A487" s="69"/>
      <c r="B487" s="64"/>
      <c r="C487" s="10" t="s">
        <v>528</v>
      </c>
      <c r="D487" s="64"/>
      <c r="E487" t="s">
        <v>72</v>
      </c>
      <c r="F487" s="11">
        <v>0.2656</v>
      </c>
      <c r="G487" s="60"/>
      <c r="H487" s="50"/>
      <c r="I487" s="50"/>
      <c r="J487" s="60"/>
    </row>
    <row r="488" spans="1:10">
      <c r="A488" s="69"/>
      <c r="B488" s="64"/>
      <c r="C488" s="10" t="s">
        <v>529</v>
      </c>
      <c r="D488" s="64"/>
      <c r="E488" t="s">
        <v>72</v>
      </c>
      <c r="F488" s="11">
        <v>3.0800000000000001E-2</v>
      </c>
      <c r="G488" s="60"/>
      <c r="H488" s="50"/>
      <c r="I488" s="50"/>
      <c r="J488" s="60"/>
    </row>
    <row r="489" spans="1:10">
      <c r="A489" s="69"/>
      <c r="B489" s="64"/>
      <c r="C489" s="10" t="s">
        <v>530</v>
      </c>
      <c r="D489" s="64"/>
      <c r="E489" t="s">
        <v>22</v>
      </c>
      <c r="F489" s="11">
        <v>0.2341</v>
      </c>
      <c r="G489" s="60"/>
      <c r="H489" s="50"/>
      <c r="I489" s="50"/>
      <c r="J489" s="60"/>
    </row>
    <row r="490" spans="1:10">
      <c r="A490" s="69"/>
      <c r="B490" s="64"/>
      <c r="C490" s="10" t="s">
        <v>531</v>
      </c>
      <c r="D490" s="64"/>
      <c r="E490" t="s">
        <v>22</v>
      </c>
      <c r="F490" s="11">
        <v>8.5000000000000006E-3</v>
      </c>
      <c r="G490" s="60"/>
      <c r="H490" s="50"/>
      <c r="I490" s="50"/>
      <c r="J490" s="60"/>
    </row>
    <row r="491" spans="1:10">
      <c r="A491" s="70"/>
      <c r="B491" s="65"/>
      <c r="C491" s="10"/>
      <c r="D491" s="65"/>
      <c r="F491" s="11"/>
      <c r="G491" s="61"/>
      <c r="H491" s="51"/>
      <c r="I491" s="51"/>
      <c r="J491" s="61"/>
    </row>
    <row r="492" spans="1:10">
      <c r="A492" s="5" t="s">
        <v>532</v>
      </c>
      <c r="B492" s="2" t="s">
        <v>533</v>
      </c>
      <c r="C492" s="3" t="s">
        <v>534</v>
      </c>
      <c r="D492" s="1" t="s">
        <v>535</v>
      </c>
      <c r="E492" s="2" t="s">
        <v>72</v>
      </c>
      <c r="F492" s="1">
        <v>5.7799999999999997E-2</v>
      </c>
      <c r="G492" s="4">
        <f t="shared" si="6"/>
        <v>5.7799999999999997E-2</v>
      </c>
      <c r="H492" s="6">
        <v>2654.8889052</v>
      </c>
      <c r="I492" s="6">
        <v>1327.4444526</v>
      </c>
      <c r="J492" s="4">
        <v>1</v>
      </c>
    </row>
    <row r="493" spans="1:10">
      <c r="A493" s="16" t="s">
        <v>532</v>
      </c>
      <c r="B493" t="s">
        <v>533</v>
      </c>
      <c r="C493" s="10" t="s">
        <v>536</v>
      </c>
      <c r="D493" s="11" t="s">
        <v>14</v>
      </c>
      <c r="E493" t="s">
        <v>123</v>
      </c>
      <c r="F493" s="11">
        <v>9.6199999999999994E-2</v>
      </c>
      <c r="G493" s="18">
        <f t="shared" si="6"/>
        <v>9.6199999999999994E-2</v>
      </c>
      <c r="H493" s="50">
        <v>1789.5707933999997</v>
      </c>
      <c r="I493" s="50">
        <v>894.78539669999986</v>
      </c>
      <c r="J493" s="18">
        <v>2</v>
      </c>
    </row>
    <row r="494" spans="1:10">
      <c r="A494" s="5" t="s">
        <v>532</v>
      </c>
      <c r="B494" s="2" t="s">
        <v>533</v>
      </c>
      <c r="C494" s="3" t="s">
        <v>537</v>
      </c>
      <c r="D494" s="1" t="s">
        <v>538</v>
      </c>
      <c r="E494" s="2" t="s">
        <v>48</v>
      </c>
      <c r="F494" s="1">
        <v>0.1275</v>
      </c>
      <c r="G494" s="4">
        <f t="shared" si="6"/>
        <v>0.1275</v>
      </c>
      <c r="H494" s="6">
        <v>4743.6647849999999</v>
      </c>
      <c r="I494" s="6">
        <v>2371.8323925</v>
      </c>
      <c r="J494" s="4">
        <v>3</v>
      </c>
    </row>
    <row r="495" spans="1:10">
      <c r="A495" s="16" t="s">
        <v>532</v>
      </c>
      <c r="B495" t="s">
        <v>533</v>
      </c>
      <c r="C495" s="10" t="s">
        <v>539</v>
      </c>
      <c r="D495" s="11" t="s">
        <v>538</v>
      </c>
      <c r="E495" t="s">
        <v>45</v>
      </c>
      <c r="F495" s="11">
        <v>0.49030000000000001</v>
      </c>
      <c r="G495" s="18">
        <f t="shared" si="6"/>
        <v>0.49030000000000001</v>
      </c>
      <c r="H495" s="50">
        <v>3243.1123941000001</v>
      </c>
      <c r="I495" s="50">
        <v>1621.55619705</v>
      </c>
      <c r="J495" s="18">
        <v>4</v>
      </c>
    </row>
    <row r="496" spans="1:10">
      <c r="A496" s="5" t="s">
        <v>532</v>
      </c>
      <c r="B496" s="2" t="s">
        <v>533</v>
      </c>
      <c r="C496" s="3" t="s">
        <v>540</v>
      </c>
      <c r="D496" s="1" t="s">
        <v>538</v>
      </c>
      <c r="E496" s="2" t="s">
        <v>48</v>
      </c>
      <c r="F496" s="1">
        <v>0.30869999999999997</v>
      </c>
      <c r="G496" s="4">
        <f t="shared" si="6"/>
        <v>0.30869999999999997</v>
      </c>
      <c r="H496" s="6">
        <v>11485.249561799999</v>
      </c>
      <c r="I496" s="6">
        <v>5742.6247808999997</v>
      </c>
      <c r="J496" s="4">
        <v>5</v>
      </c>
    </row>
    <row r="497" spans="1:10">
      <c r="A497" s="16" t="s">
        <v>532</v>
      </c>
      <c r="B497" t="s">
        <v>533</v>
      </c>
      <c r="C497" s="10" t="s">
        <v>541</v>
      </c>
      <c r="D497" s="11" t="s">
        <v>14</v>
      </c>
      <c r="E497" t="s">
        <v>542</v>
      </c>
      <c r="F497" s="11">
        <v>0.67090000000000005</v>
      </c>
      <c r="G497" s="18">
        <f t="shared" si="6"/>
        <v>0.67090000000000005</v>
      </c>
      <c r="H497" s="50">
        <v>14021.3678769</v>
      </c>
      <c r="I497" s="50">
        <v>7010.6839384499999</v>
      </c>
      <c r="J497" s="18">
        <v>6</v>
      </c>
    </row>
    <row r="498" spans="1:10">
      <c r="A498" s="5" t="s">
        <v>532</v>
      </c>
      <c r="B498" s="2" t="s">
        <v>533</v>
      </c>
      <c r="C498" s="3" t="s">
        <v>543</v>
      </c>
      <c r="D498" s="1" t="s">
        <v>14</v>
      </c>
      <c r="E498" s="2" t="s">
        <v>45</v>
      </c>
      <c r="F498" s="1">
        <v>3.0329000000000002</v>
      </c>
      <c r="G498" s="4">
        <f t="shared" si="6"/>
        <v>3.0329000000000002</v>
      </c>
      <c r="H498" s="6">
        <v>20061.259596300002</v>
      </c>
      <c r="I498" s="6">
        <v>10030.629798150001</v>
      </c>
      <c r="J498" s="4">
        <v>7</v>
      </c>
    </row>
    <row r="499" spans="1:10">
      <c r="A499" s="16" t="s">
        <v>532</v>
      </c>
      <c r="B499" t="s">
        <v>533</v>
      </c>
      <c r="C499" s="10" t="s">
        <v>544</v>
      </c>
      <c r="D499" s="11" t="s">
        <v>14</v>
      </c>
      <c r="E499" t="s">
        <v>72</v>
      </c>
      <c r="F499" s="11">
        <v>0.1338</v>
      </c>
      <c r="G499" s="18">
        <f t="shared" si="6"/>
        <v>0.1338</v>
      </c>
      <c r="H499" s="50">
        <v>6145.7462891999994</v>
      </c>
      <c r="I499" s="50">
        <v>3072.8731445999997</v>
      </c>
      <c r="J499" s="18">
        <v>8</v>
      </c>
    </row>
    <row r="500" spans="1:10">
      <c r="A500" s="5" t="s">
        <v>532</v>
      </c>
      <c r="B500" s="2" t="s">
        <v>533</v>
      </c>
      <c r="C500" s="3" t="s">
        <v>545</v>
      </c>
      <c r="D500" s="1" t="s">
        <v>14</v>
      </c>
      <c r="E500" s="2" t="s">
        <v>542</v>
      </c>
      <c r="F500" s="1">
        <v>0.67889999999999995</v>
      </c>
      <c r="G500" s="4">
        <f t="shared" si="6"/>
        <v>0.67889999999999995</v>
      </c>
      <c r="H500" s="6">
        <v>14188.562604899997</v>
      </c>
      <c r="I500" s="6">
        <v>7094.2813024499983</v>
      </c>
      <c r="J500" s="4">
        <v>9</v>
      </c>
    </row>
    <row r="501" spans="1:10">
      <c r="A501" s="16" t="s">
        <v>532</v>
      </c>
      <c r="B501" t="s">
        <v>533</v>
      </c>
      <c r="C501" s="10" t="s">
        <v>546</v>
      </c>
      <c r="D501" s="11" t="s">
        <v>547</v>
      </c>
      <c r="E501" t="s">
        <v>35</v>
      </c>
      <c r="F501" s="11">
        <v>2.8134000000000001</v>
      </c>
      <c r="G501" s="18">
        <f t="shared" si="6"/>
        <v>2.8134000000000001</v>
      </c>
      <c r="H501" s="50">
        <v>20935.949860799999</v>
      </c>
      <c r="I501" s="50">
        <v>10467.9749304</v>
      </c>
      <c r="J501" s="18">
        <v>10</v>
      </c>
    </row>
    <row r="502" spans="1:10">
      <c r="A502" s="5" t="s">
        <v>532</v>
      </c>
      <c r="B502" s="2" t="s">
        <v>533</v>
      </c>
      <c r="C502" s="3" t="s">
        <v>548</v>
      </c>
      <c r="D502" s="1" t="s">
        <v>547</v>
      </c>
      <c r="E502" s="2" t="s">
        <v>35</v>
      </c>
      <c r="F502" s="1">
        <v>0.75760000000000005</v>
      </c>
      <c r="G502" s="4">
        <f t="shared" si="6"/>
        <v>0.75760000000000005</v>
      </c>
      <c r="H502" s="6">
        <v>5637.6894912000007</v>
      </c>
      <c r="I502" s="6">
        <v>2818.8447456000004</v>
      </c>
      <c r="J502" s="4">
        <v>11</v>
      </c>
    </row>
    <row r="503" spans="1:10">
      <c r="A503" s="5" t="s">
        <v>532</v>
      </c>
      <c r="B503" s="2" t="s">
        <v>533</v>
      </c>
      <c r="C503" s="3" t="s">
        <v>549</v>
      </c>
      <c r="D503" s="1" t="s">
        <v>547</v>
      </c>
      <c r="E503" s="2" t="s">
        <v>35</v>
      </c>
      <c r="F503" s="1">
        <v>0.86060000000000003</v>
      </c>
      <c r="G503" s="4">
        <f t="shared" si="6"/>
        <v>0.86060000000000003</v>
      </c>
      <c r="H503" s="6">
        <v>6404.1652271999992</v>
      </c>
      <c r="I503" s="6">
        <v>3202.0826135999996</v>
      </c>
      <c r="J503" s="4">
        <v>12</v>
      </c>
    </row>
    <row r="504" spans="1:10">
      <c r="A504" s="16" t="s">
        <v>550</v>
      </c>
      <c r="B504" t="s">
        <v>551</v>
      </c>
      <c r="C504" s="10" t="s">
        <v>552</v>
      </c>
      <c r="D504" s="11" t="s">
        <v>553</v>
      </c>
      <c r="E504" t="s">
        <v>22</v>
      </c>
      <c r="F504" s="11">
        <v>0.20610000000000001</v>
      </c>
      <c r="G504" s="35">
        <f t="shared" si="6"/>
        <v>0.20610000000000001</v>
      </c>
      <c r="H504" s="50">
        <v>8614.7083601999984</v>
      </c>
      <c r="I504" s="50">
        <v>4307.3541800999992</v>
      </c>
      <c r="J504" s="35">
        <v>1</v>
      </c>
    </row>
    <row r="505" spans="1:10">
      <c r="A505" s="5" t="s">
        <v>554</v>
      </c>
      <c r="B505" s="2" t="s">
        <v>555</v>
      </c>
      <c r="C505" s="3" t="s">
        <v>556</v>
      </c>
      <c r="D505" s="1" t="s">
        <v>14</v>
      </c>
      <c r="E505" s="2" t="s">
        <v>48</v>
      </c>
      <c r="F505" s="14">
        <v>0.06</v>
      </c>
      <c r="G505" s="36">
        <f t="shared" si="6"/>
        <v>0.06</v>
      </c>
      <c r="H505" s="6">
        <v>2232.3128400000001</v>
      </c>
      <c r="I505" s="6">
        <v>1116.15642</v>
      </c>
      <c r="J505" s="23">
        <v>1</v>
      </c>
    </row>
    <row r="506" spans="1:10">
      <c r="A506" s="16" t="s">
        <v>554</v>
      </c>
      <c r="B506" t="s">
        <v>555</v>
      </c>
      <c r="C506" s="10" t="s">
        <v>13</v>
      </c>
      <c r="D506" s="11" t="s">
        <v>557</v>
      </c>
      <c r="E506" t="s">
        <v>72</v>
      </c>
      <c r="F506" s="11">
        <v>0.16209999999999999</v>
      </c>
      <c r="G506" s="18">
        <f t="shared" si="6"/>
        <v>0.16209999999999999</v>
      </c>
      <c r="H506" s="50">
        <v>7445.6313413999997</v>
      </c>
      <c r="I506" s="50">
        <v>3722.8156706999998</v>
      </c>
      <c r="J506" s="18">
        <v>2</v>
      </c>
    </row>
    <row r="507" spans="1:10">
      <c r="A507" s="5" t="s">
        <v>554</v>
      </c>
      <c r="B507" s="2" t="s">
        <v>555</v>
      </c>
      <c r="C507" s="3" t="s">
        <v>558</v>
      </c>
      <c r="D507" s="1" t="s">
        <v>557</v>
      </c>
      <c r="E507" s="2" t="s">
        <v>72</v>
      </c>
      <c r="F507" s="1">
        <v>0.75560000000000005</v>
      </c>
      <c r="G507" s="4">
        <f t="shared" si="6"/>
        <v>0.75560000000000005</v>
      </c>
      <c r="H507" s="6">
        <v>34706.471570400005</v>
      </c>
      <c r="I507" s="6">
        <v>17353.235785200002</v>
      </c>
      <c r="J507" s="4">
        <v>3</v>
      </c>
    </row>
    <row r="508" spans="1:10">
      <c r="A508" s="68" t="s">
        <v>559</v>
      </c>
      <c r="B508" s="71" t="s">
        <v>560</v>
      </c>
      <c r="C508" s="7" t="s">
        <v>561</v>
      </c>
      <c r="D508" s="9" t="s">
        <v>14</v>
      </c>
      <c r="E508" s="8" t="s">
        <v>22</v>
      </c>
      <c r="F508" s="9">
        <v>0.28539999999999999</v>
      </c>
      <c r="G508" s="59">
        <f>SUM(F508:F511)</f>
        <v>0.51079999999999992</v>
      </c>
      <c r="H508" s="49">
        <v>21350.766765599998</v>
      </c>
      <c r="I508" s="49">
        <v>10675.383382799999</v>
      </c>
      <c r="J508" s="59">
        <v>1</v>
      </c>
    </row>
    <row r="509" spans="1:10">
      <c r="A509" s="69"/>
      <c r="B509" s="64"/>
      <c r="C509" s="10" t="s">
        <v>562</v>
      </c>
      <c r="D509" s="11" t="s">
        <v>112</v>
      </c>
      <c r="E509" s="12" t="s">
        <v>22</v>
      </c>
      <c r="F509" s="11">
        <v>9.7000000000000003E-3</v>
      </c>
      <c r="G509" s="60"/>
      <c r="H509" s="50"/>
      <c r="I509" s="50"/>
      <c r="J509" s="60"/>
    </row>
    <row r="510" spans="1:10">
      <c r="A510" s="69"/>
      <c r="B510" s="64"/>
      <c r="C510" s="62" t="s">
        <v>563</v>
      </c>
      <c r="D510" s="64" t="s">
        <v>14</v>
      </c>
      <c r="E510" s="64" t="s">
        <v>22</v>
      </c>
      <c r="F510" s="66">
        <v>0.2157</v>
      </c>
      <c r="G510" s="60"/>
      <c r="H510" s="50"/>
      <c r="I510" s="50"/>
      <c r="J510" s="60"/>
    </row>
    <row r="511" spans="1:10">
      <c r="A511" s="70"/>
      <c r="B511" s="65"/>
      <c r="C511" s="63"/>
      <c r="D511" s="65"/>
      <c r="E511" s="65"/>
      <c r="F511" s="67"/>
      <c r="G511" s="61"/>
      <c r="H511" s="51"/>
      <c r="I511" s="51"/>
      <c r="J511" s="61"/>
    </row>
    <row r="512" spans="1:10">
      <c r="A512" s="68" t="s">
        <v>559</v>
      </c>
      <c r="B512" s="71" t="s">
        <v>560</v>
      </c>
      <c r="C512" s="7" t="s">
        <v>564</v>
      </c>
      <c r="D512" s="9" t="s">
        <v>565</v>
      </c>
      <c r="E512" s="8" t="s">
        <v>22</v>
      </c>
      <c r="F512" s="19">
        <v>1.9E-2</v>
      </c>
      <c r="G512" s="72">
        <f>SUM(F512:F514)</f>
        <v>0.1401</v>
      </c>
      <c r="H512" s="49">
        <v>5855.9953481999992</v>
      </c>
      <c r="I512" s="49">
        <v>2927.9976740999996</v>
      </c>
      <c r="J512" s="59">
        <v>2</v>
      </c>
    </row>
    <row r="513" spans="1:10">
      <c r="A513" s="69"/>
      <c r="B513" s="64"/>
      <c r="C513" s="62" t="s">
        <v>566</v>
      </c>
      <c r="D513" s="64" t="s">
        <v>14</v>
      </c>
      <c r="E513" s="64" t="s">
        <v>22</v>
      </c>
      <c r="F513" s="66">
        <v>0.1211</v>
      </c>
      <c r="G513" s="60"/>
      <c r="H513" s="50"/>
      <c r="I513" s="50"/>
      <c r="J513" s="60"/>
    </row>
    <row r="514" spans="1:10">
      <c r="A514" s="70"/>
      <c r="B514" s="65"/>
      <c r="C514" s="63"/>
      <c r="D514" s="65"/>
      <c r="E514" s="65"/>
      <c r="F514" s="67"/>
      <c r="G514" s="61"/>
      <c r="H514" s="51"/>
      <c r="I514" s="51"/>
      <c r="J514" s="61"/>
    </row>
    <row r="515" spans="1:10">
      <c r="A515" s="5" t="s">
        <v>559</v>
      </c>
      <c r="B515" s="2" t="s">
        <v>560</v>
      </c>
      <c r="C515" s="3" t="s">
        <v>567</v>
      </c>
      <c r="D515" s="1" t="s">
        <v>14</v>
      </c>
      <c r="E515" s="2" t="s">
        <v>22</v>
      </c>
      <c r="F515" s="1">
        <v>0.1101</v>
      </c>
      <c r="G515" s="4">
        <f>F515</f>
        <v>0.1101</v>
      </c>
      <c r="H515" s="6">
        <v>4602.0348881999998</v>
      </c>
      <c r="I515" s="6">
        <v>2301.0174440999999</v>
      </c>
      <c r="J515" s="4">
        <v>3</v>
      </c>
    </row>
    <row r="516" spans="1:10">
      <c r="A516" s="16" t="s">
        <v>568</v>
      </c>
      <c r="B516" t="s">
        <v>569</v>
      </c>
      <c r="C516" s="10" t="s">
        <v>570</v>
      </c>
      <c r="D516" s="11" t="s">
        <v>571</v>
      </c>
      <c r="E516" t="s">
        <v>123</v>
      </c>
      <c r="F516" s="11">
        <v>0.13070000000000001</v>
      </c>
      <c r="G516" s="18">
        <f>F516</f>
        <v>0.13070000000000001</v>
      </c>
      <c r="H516" s="50">
        <v>2431.3607348999999</v>
      </c>
      <c r="I516" s="50">
        <v>1215.6803674499999</v>
      </c>
      <c r="J516" s="18">
        <v>1</v>
      </c>
    </row>
    <row r="517" spans="1:10">
      <c r="A517" s="5" t="s">
        <v>568</v>
      </c>
      <c r="B517" s="2" t="s">
        <v>572</v>
      </c>
      <c r="C517" s="3" t="s">
        <v>573</v>
      </c>
      <c r="D517" s="1" t="s">
        <v>574</v>
      </c>
      <c r="E517" s="2" t="s">
        <v>22</v>
      </c>
      <c r="F517" s="1">
        <v>0.18640000000000001</v>
      </c>
      <c r="G517" s="4">
        <f>F517</f>
        <v>0.18640000000000001</v>
      </c>
      <c r="H517" s="6">
        <v>7791.2743247999988</v>
      </c>
      <c r="I517" s="6">
        <v>3895.6371623999994</v>
      </c>
      <c r="J517" s="4">
        <v>2</v>
      </c>
    </row>
    <row r="518" spans="1:10">
      <c r="A518" s="68" t="s">
        <v>568</v>
      </c>
      <c r="B518" s="71" t="s">
        <v>572</v>
      </c>
      <c r="C518" s="7" t="s">
        <v>575</v>
      </c>
      <c r="D518" s="9" t="s">
        <v>576</v>
      </c>
      <c r="E518" s="8" t="s">
        <v>72</v>
      </c>
      <c r="F518" s="19">
        <v>9.1999999999999998E-2</v>
      </c>
      <c r="G518" s="72">
        <f>SUM(F518:F527)</f>
        <v>0.8529000000000001</v>
      </c>
      <c r="H518" s="49">
        <v>39175.687668600003</v>
      </c>
      <c r="I518" s="49">
        <v>19587.843834300002</v>
      </c>
      <c r="J518" s="59">
        <v>3</v>
      </c>
    </row>
    <row r="519" spans="1:10">
      <c r="A519" s="69"/>
      <c r="B519" s="64"/>
      <c r="C519" s="10" t="s">
        <v>577</v>
      </c>
      <c r="D519" s="11" t="s">
        <v>576</v>
      </c>
      <c r="E519" s="12" t="s">
        <v>72</v>
      </c>
      <c r="F519" s="11">
        <v>1.54E-2</v>
      </c>
      <c r="G519" s="60"/>
      <c r="H519" s="50"/>
      <c r="I519" s="50"/>
      <c r="J519" s="60"/>
    </row>
    <row r="520" spans="1:10">
      <c r="A520" s="69"/>
      <c r="B520" s="64"/>
      <c r="C520" s="10" t="s">
        <v>578</v>
      </c>
      <c r="D520" s="11" t="s">
        <v>576</v>
      </c>
      <c r="E520" s="12" t="s">
        <v>72</v>
      </c>
      <c r="F520" s="11">
        <v>2.0400000000000001E-2</v>
      </c>
      <c r="G520" s="60"/>
      <c r="H520" s="50"/>
      <c r="I520" s="50"/>
      <c r="J520" s="60"/>
    </row>
    <row r="521" spans="1:10">
      <c r="A521" s="69"/>
      <c r="B521" s="64"/>
      <c r="C521" s="10" t="s">
        <v>579</v>
      </c>
      <c r="D521" s="11" t="s">
        <v>580</v>
      </c>
      <c r="E521" s="12" t="s">
        <v>72</v>
      </c>
      <c r="F521" s="11">
        <v>4.1999999999999997E-3</v>
      </c>
      <c r="G521" s="60"/>
      <c r="H521" s="50"/>
      <c r="I521" s="50"/>
      <c r="J521" s="60"/>
    </row>
    <row r="522" spans="1:10">
      <c r="A522" s="69"/>
      <c r="B522" s="64"/>
      <c r="C522" s="10" t="s">
        <v>581</v>
      </c>
      <c r="D522" s="11" t="s">
        <v>574</v>
      </c>
      <c r="E522" s="12" t="s">
        <v>72</v>
      </c>
      <c r="F522" s="13">
        <v>0.38700000000000001</v>
      </c>
      <c r="G522" s="60"/>
      <c r="H522" s="50"/>
      <c r="I522" s="50"/>
      <c r="J522" s="60"/>
    </row>
    <row r="523" spans="1:10">
      <c r="A523" s="69"/>
      <c r="B523" s="64"/>
      <c r="C523" s="10" t="s">
        <v>582</v>
      </c>
      <c r="D523" s="11" t="s">
        <v>580</v>
      </c>
      <c r="E523" s="12" t="s">
        <v>72</v>
      </c>
      <c r="F523" s="11">
        <v>6.5799999999999997E-2</v>
      </c>
      <c r="G523" s="60"/>
      <c r="H523" s="50"/>
      <c r="I523" s="50"/>
      <c r="J523" s="60"/>
    </row>
    <row r="524" spans="1:10">
      <c r="A524" s="69"/>
      <c r="B524" s="64"/>
      <c r="C524" s="10" t="s">
        <v>583</v>
      </c>
      <c r="D524" s="11" t="s">
        <v>580</v>
      </c>
      <c r="E524" s="12" t="s">
        <v>72</v>
      </c>
      <c r="F524" s="11">
        <v>0.1016</v>
      </c>
      <c r="G524" s="60"/>
      <c r="H524" s="50"/>
      <c r="I524" s="50"/>
      <c r="J524" s="60"/>
    </row>
    <row r="525" spans="1:10">
      <c r="A525" s="69"/>
      <c r="B525" s="64"/>
      <c r="C525" s="10" t="s">
        <v>584</v>
      </c>
      <c r="D525" s="11" t="s">
        <v>580</v>
      </c>
      <c r="E525" s="12" t="s">
        <v>72</v>
      </c>
      <c r="F525" s="11">
        <v>0.1013</v>
      </c>
      <c r="G525" s="60"/>
      <c r="H525" s="50"/>
      <c r="I525" s="50"/>
      <c r="J525" s="60"/>
    </row>
    <row r="526" spans="1:10">
      <c r="A526" s="69"/>
      <c r="B526" s="64"/>
      <c r="C526" s="62" t="s">
        <v>585</v>
      </c>
      <c r="D526" s="64" t="s">
        <v>580</v>
      </c>
      <c r="E526" s="64" t="s">
        <v>72</v>
      </c>
      <c r="F526" s="66">
        <v>6.5199999999999994E-2</v>
      </c>
      <c r="G526" s="60"/>
      <c r="H526" s="50"/>
      <c r="I526" s="50"/>
      <c r="J526" s="60"/>
    </row>
    <row r="527" spans="1:10">
      <c r="A527" s="70"/>
      <c r="B527" s="65"/>
      <c r="C527" s="63"/>
      <c r="D527" s="65"/>
      <c r="E527" s="65"/>
      <c r="F527" s="67"/>
      <c r="G527" s="61"/>
      <c r="H527" s="51"/>
      <c r="I527" s="51"/>
      <c r="J527" s="61"/>
    </row>
    <row r="528" spans="1:10">
      <c r="A528" s="68" t="s">
        <v>568</v>
      </c>
      <c r="B528" s="71" t="s">
        <v>572</v>
      </c>
      <c r="C528" s="7" t="s">
        <v>586</v>
      </c>
      <c r="D528" s="9" t="s">
        <v>574</v>
      </c>
      <c r="E528" s="8" t="s">
        <v>22</v>
      </c>
      <c r="F528" s="9">
        <v>5.3100000000000001E-2</v>
      </c>
      <c r="G528" s="59">
        <f>SUM(F528:F546)</f>
        <v>0.99530000000000007</v>
      </c>
      <c r="H528" s="49">
        <v>44697.920177400003</v>
      </c>
      <c r="I528" s="49">
        <v>22348.960088700002</v>
      </c>
      <c r="J528" s="59">
        <v>4</v>
      </c>
    </row>
    <row r="529" spans="1:10">
      <c r="A529" s="69"/>
      <c r="B529" s="64"/>
      <c r="C529" s="10" t="s">
        <v>587</v>
      </c>
      <c r="D529" s="11" t="s">
        <v>574</v>
      </c>
      <c r="E529" s="12" t="s">
        <v>22</v>
      </c>
      <c r="F529" s="11">
        <v>0.1933</v>
      </c>
      <c r="G529" s="60"/>
      <c r="H529" s="50"/>
      <c r="I529" s="50"/>
      <c r="J529" s="60"/>
    </row>
    <row r="530" spans="1:10">
      <c r="A530" s="69"/>
      <c r="B530" s="64"/>
      <c r="C530" s="10" t="s">
        <v>588</v>
      </c>
      <c r="D530" s="11" t="s">
        <v>580</v>
      </c>
      <c r="E530" s="12" t="s">
        <v>72</v>
      </c>
      <c r="F530" s="11">
        <v>8.8200000000000001E-2</v>
      </c>
      <c r="G530" s="60"/>
      <c r="H530" s="50"/>
      <c r="I530" s="50"/>
      <c r="J530" s="60"/>
    </row>
    <row r="531" spans="1:10">
      <c r="A531" s="69"/>
      <c r="B531" s="64"/>
      <c r="C531" s="10" t="s">
        <v>589</v>
      </c>
      <c r="D531" s="11" t="s">
        <v>580</v>
      </c>
      <c r="E531" s="12" t="s">
        <v>72</v>
      </c>
      <c r="F531" s="13">
        <v>9.5000000000000001E-2</v>
      </c>
      <c r="G531" s="60"/>
      <c r="H531" s="50"/>
      <c r="I531" s="50"/>
      <c r="J531" s="60"/>
    </row>
    <row r="532" spans="1:10">
      <c r="A532" s="69"/>
      <c r="B532" s="64"/>
      <c r="C532" s="10" t="s">
        <v>590</v>
      </c>
      <c r="D532" s="11" t="s">
        <v>580</v>
      </c>
      <c r="E532" s="12" t="s">
        <v>72</v>
      </c>
      <c r="F532" s="11">
        <v>9.5500000000000002E-2</v>
      </c>
      <c r="G532" s="60"/>
      <c r="H532" s="50"/>
      <c r="I532" s="50"/>
      <c r="J532" s="60"/>
    </row>
    <row r="533" spans="1:10">
      <c r="A533" s="69"/>
      <c r="B533" s="64"/>
      <c r="C533" s="10" t="s">
        <v>591</v>
      </c>
      <c r="D533" s="11" t="s">
        <v>580</v>
      </c>
      <c r="E533" s="12" t="s">
        <v>72</v>
      </c>
      <c r="F533" s="11">
        <v>9.6199999999999994E-2</v>
      </c>
      <c r="G533" s="60"/>
      <c r="H533" s="50"/>
      <c r="I533" s="50"/>
      <c r="J533" s="60"/>
    </row>
    <row r="534" spans="1:10">
      <c r="A534" s="69"/>
      <c r="B534" s="64"/>
      <c r="C534" s="10" t="s">
        <v>592</v>
      </c>
      <c r="D534" s="11" t="s">
        <v>580</v>
      </c>
      <c r="E534" s="12" t="s">
        <v>72</v>
      </c>
      <c r="F534" s="11">
        <v>9.6699999999999994E-2</v>
      </c>
      <c r="G534" s="60"/>
      <c r="H534" s="50"/>
      <c r="I534" s="50"/>
      <c r="J534" s="60"/>
    </row>
    <row r="535" spans="1:10">
      <c r="A535" s="69"/>
      <c r="B535" s="64"/>
      <c r="C535" s="10" t="s">
        <v>593</v>
      </c>
      <c r="D535" s="11" t="s">
        <v>580</v>
      </c>
      <c r="E535" s="12" t="s">
        <v>72</v>
      </c>
      <c r="F535" s="11">
        <v>9.74E-2</v>
      </c>
      <c r="G535" s="60"/>
      <c r="H535" s="50"/>
      <c r="I535" s="50"/>
      <c r="J535" s="60"/>
    </row>
    <row r="536" spans="1:10">
      <c r="A536" s="69"/>
      <c r="B536" s="64"/>
      <c r="C536" s="10" t="s">
        <v>594</v>
      </c>
      <c r="D536" s="11" t="s">
        <v>580</v>
      </c>
      <c r="E536" s="12" t="s">
        <v>72</v>
      </c>
      <c r="F536" s="11">
        <v>2.7000000000000001E-3</v>
      </c>
      <c r="G536" s="60"/>
      <c r="H536" s="50"/>
      <c r="I536" s="50"/>
      <c r="J536" s="60"/>
    </row>
    <row r="537" spans="1:10">
      <c r="A537" s="69"/>
      <c r="B537" s="64"/>
      <c r="C537" s="10" t="s">
        <v>595</v>
      </c>
      <c r="D537" s="11" t="s">
        <v>580</v>
      </c>
      <c r="E537" s="12" t="s">
        <v>72</v>
      </c>
      <c r="F537" s="11">
        <v>9.5399999999999999E-2</v>
      </c>
      <c r="G537" s="60"/>
      <c r="H537" s="50"/>
      <c r="I537" s="50"/>
      <c r="J537" s="60"/>
    </row>
    <row r="538" spans="1:10">
      <c r="A538" s="69"/>
      <c r="B538" s="64"/>
      <c r="C538" s="10" t="s">
        <v>596</v>
      </c>
      <c r="D538" s="11" t="s">
        <v>580</v>
      </c>
      <c r="E538" s="12" t="s">
        <v>72</v>
      </c>
      <c r="F538" s="11">
        <v>6.08E-2</v>
      </c>
      <c r="G538" s="60"/>
      <c r="H538" s="50"/>
      <c r="I538" s="50"/>
      <c r="J538" s="60"/>
    </row>
    <row r="539" spans="1:10">
      <c r="A539" s="69"/>
      <c r="B539" s="64"/>
      <c r="C539" s="10" t="s">
        <v>597</v>
      </c>
      <c r="D539" s="11" t="s">
        <v>580</v>
      </c>
      <c r="E539" s="12" t="s">
        <v>72</v>
      </c>
      <c r="F539" s="11">
        <v>1.8E-3</v>
      </c>
      <c r="G539" s="60"/>
      <c r="H539" s="50"/>
      <c r="I539" s="50"/>
      <c r="J539" s="60"/>
    </row>
    <row r="540" spans="1:10">
      <c r="A540" s="69"/>
      <c r="B540" s="64"/>
      <c r="C540" s="10" t="s">
        <v>598</v>
      </c>
      <c r="D540" s="11" t="s">
        <v>580</v>
      </c>
      <c r="E540" s="12" t="s">
        <v>72</v>
      </c>
      <c r="F540" s="11">
        <v>2.3E-3</v>
      </c>
      <c r="G540" s="60"/>
      <c r="H540" s="50"/>
      <c r="I540" s="50"/>
      <c r="J540" s="60"/>
    </row>
    <row r="541" spans="1:10">
      <c r="A541" s="69"/>
      <c r="B541" s="64"/>
      <c r="C541" s="10" t="s">
        <v>599</v>
      </c>
      <c r="D541" s="11" t="s">
        <v>580</v>
      </c>
      <c r="E541" s="12" t="s">
        <v>72</v>
      </c>
      <c r="F541" s="11">
        <v>2.7000000000000001E-3</v>
      </c>
      <c r="G541" s="60"/>
      <c r="H541" s="50"/>
      <c r="I541" s="50"/>
      <c r="J541" s="60"/>
    </row>
    <row r="542" spans="1:10">
      <c r="A542" s="69"/>
      <c r="B542" s="64"/>
      <c r="C542" s="10" t="s">
        <v>600</v>
      </c>
      <c r="D542" s="11" t="s">
        <v>580</v>
      </c>
      <c r="E542" s="12" t="s">
        <v>72</v>
      </c>
      <c r="F542" s="13">
        <v>3.0000000000000001E-3</v>
      </c>
      <c r="G542" s="60"/>
      <c r="H542" s="50"/>
      <c r="I542" s="50"/>
      <c r="J542" s="60"/>
    </row>
    <row r="543" spans="1:10">
      <c r="A543" s="69"/>
      <c r="B543" s="64"/>
      <c r="C543" s="10" t="s">
        <v>601</v>
      </c>
      <c r="D543" s="11" t="s">
        <v>580</v>
      </c>
      <c r="E543" s="12" t="s">
        <v>72</v>
      </c>
      <c r="F543" s="11">
        <v>3.3999999999999998E-3</v>
      </c>
      <c r="G543" s="60"/>
      <c r="H543" s="50"/>
      <c r="I543" s="50"/>
      <c r="J543" s="60"/>
    </row>
    <row r="544" spans="1:10">
      <c r="A544" s="69"/>
      <c r="B544" s="64"/>
      <c r="C544" s="10" t="s">
        <v>602</v>
      </c>
      <c r="D544" s="11" t="s">
        <v>580</v>
      </c>
      <c r="E544" s="12" t="s">
        <v>72</v>
      </c>
      <c r="F544" s="11">
        <v>3.7000000000000002E-3</v>
      </c>
      <c r="G544" s="60"/>
      <c r="H544" s="50"/>
      <c r="I544" s="50"/>
      <c r="J544" s="60"/>
    </row>
    <row r="545" spans="1:10">
      <c r="A545" s="69"/>
      <c r="B545" s="64"/>
      <c r="C545" s="62" t="s">
        <v>603</v>
      </c>
      <c r="D545" s="64" t="s">
        <v>580</v>
      </c>
      <c r="E545" s="64" t="s">
        <v>72</v>
      </c>
      <c r="F545" s="66">
        <v>4.1000000000000003E-3</v>
      </c>
      <c r="G545" s="60"/>
      <c r="H545" s="50"/>
      <c r="I545" s="50"/>
      <c r="J545" s="60"/>
    </row>
    <row r="546" spans="1:10">
      <c r="A546" s="70"/>
      <c r="B546" s="65"/>
      <c r="C546" s="63"/>
      <c r="D546" s="65"/>
      <c r="E546" s="65"/>
      <c r="F546" s="67"/>
      <c r="G546" s="61"/>
      <c r="H546" s="51"/>
      <c r="I546" s="51"/>
      <c r="J546" s="61"/>
    </row>
    <row r="547" spans="1:10">
      <c r="A547" s="68" t="s">
        <v>568</v>
      </c>
      <c r="B547" s="71" t="s">
        <v>572</v>
      </c>
      <c r="C547" s="7" t="s">
        <v>604</v>
      </c>
      <c r="D547" s="9" t="s">
        <v>580</v>
      </c>
      <c r="E547" s="8" t="s">
        <v>72</v>
      </c>
      <c r="F547" s="9">
        <v>4.4600000000000001E-2</v>
      </c>
      <c r="G547" s="59">
        <f>SUM(F547:F570)</f>
        <v>1.0969999999999998</v>
      </c>
      <c r="H547" s="49">
        <v>50387.770397999986</v>
      </c>
      <c r="I547" s="49">
        <v>25193.885198999993</v>
      </c>
      <c r="J547" s="59">
        <v>5</v>
      </c>
    </row>
    <row r="548" spans="1:10">
      <c r="A548" s="69"/>
      <c r="B548" s="64"/>
      <c r="C548" s="10" t="s">
        <v>605</v>
      </c>
      <c r="D548" s="11" t="s">
        <v>580</v>
      </c>
      <c r="E548" s="12" t="s">
        <v>72</v>
      </c>
      <c r="F548" s="11">
        <v>4.4699999999999997E-2</v>
      </c>
      <c r="G548" s="60"/>
      <c r="H548" s="50"/>
      <c r="I548" s="50"/>
      <c r="J548" s="60"/>
    </row>
    <row r="549" spans="1:10">
      <c r="A549" s="69"/>
      <c r="B549" s="64"/>
      <c r="C549" s="10" t="s">
        <v>606</v>
      </c>
      <c r="D549" s="11" t="s">
        <v>580</v>
      </c>
      <c r="E549" s="12" t="s">
        <v>72</v>
      </c>
      <c r="F549" s="11">
        <v>4.4699999999999997E-2</v>
      </c>
      <c r="G549" s="60"/>
      <c r="H549" s="50"/>
      <c r="I549" s="50"/>
      <c r="J549" s="60"/>
    </row>
    <row r="550" spans="1:10">
      <c r="A550" s="69"/>
      <c r="B550" s="64"/>
      <c r="C550" s="10" t="s">
        <v>607</v>
      </c>
      <c r="D550" s="11" t="s">
        <v>580</v>
      </c>
      <c r="E550" s="12" t="s">
        <v>72</v>
      </c>
      <c r="F550" s="11">
        <v>4.6600000000000003E-2</v>
      </c>
      <c r="G550" s="60"/>
      <c r="H550" s="50"/>
      <c r="I550" s="50"/>
      <c r="J550" s="60"/>
    </row>
    <row r="551" spans="1:10">
      <c r="A551" s="69"/>
      <c r="B551" s="64"/>
      <c r="C551" s="10" t="s">
        <v>608</v>
      </c>
      <c r="D551" s="11" t="s">
        <v>609</v>
      </c>
      <c r="E551" s="12" t="s">
        <v>72</v>
      </c>
      <c r="F551" s="11">
        <v>7.5499999999999998E-2</v>
      </c>
      <c r="G551" s="60"/>
      <c r="H551" s="50"/>
      <c r="I551" s="50"/>
      <c r="J551" s="60"/>
    </row>
    <row r="552" spans="1:10">
      <c r="A552" s="69"/>
      <c r="B552" s="64"/>
      <c r="C552" s="10" t="s">
        <v>610</v>
      </c>
      <c r="D552" s="11" t="s">
        <v>580</v>
      </c>
      <c r="E552" s="12" t="s">
        <v>72</v>
      </c>
      <c r="F552" s="11">
        <v>6.2799999999999995E-2</v>
      </c>
      <c r="G552" s="60"/>
      <c r="H552" s="50"/>
      <c r="I552" s="50"/>
      <c r="J552" s="60"/>
    </row>
    <row r="553" spans="1:10">
      <c r="A553" s="69"/>
      <c r="B553" s="64"/>
      <c r="C553" s="10" t="s">
        <v>611</v>
      </c>
      <c r="D553" s="11" t="s">
        <v>580</v>
      </c>
      <c r="E553" s="12" t="s">
        <v>72</v>
      </c>
      <c r="F553" s="11">
        <v>6.3299999999999995E-2</v>
      </c>
      <c r="G553" s="60"/>
      <c r="H553" s="50"/>
      <c r="I553" s="50"/>
      <c r="J553" s="60"/>
    </row>
    <row r="554" spans="1:10">
      <c r="A554" s="69"/>
      <c r="B554" s="64"/>
      <c r="C554" s="10" t="s">
        <v>612</v>
      </c>
      <c r="D554" s="11" t="s">
        <v>580</v>
      </c>
      <c r="E554" s="12" t="s">
        <v>72</v>
      </c>
      <c r="F554" s="11">
        <v>6.4500000000000002E-2</v>
      </c>
      <c r="G554" s="60"/>
      <c r="H554" s="50"/>
      <c r="I554" s="50"/>
      <c r="J554" s="60"/>
    </row>
    <row r="555" spans="1:10">
      <c r="A555" s="69"/>
      <c r="B555" s="64"/>
      <c r="C555" s="10" t="s">
        <v>613</v>
      </c>
      <c r="D555" s="11" t="s">
        <v>580</v>
      </c>
      <c r="E555" s="12" t="s">
        <v>72</v>
      </c>
      <c r="F555" s="11">
        <v>6.5299999999999997E-2</v>
      </c>
      <c r="G555" s="60"/>
      <c r="H555" s="50"/>
      <c r="I555" s="50"/>
      <c r="J555" s="60"/>
    </row>
    <row r="556" spans="1:10">
      <c r="A556" s="69"/>
      <c r="B556" s="64"/>
      <c r="C556" s="10" t="s">
        <v>614</v>
      </c>
      <c r="D556" s="11" t="s">
        <v>580</v>
      </c>
      <c r="E556" s="12" t="s">
        <v>72</v>
      </c>
      <c r="F556" s="11">
        <v>6.6699999999999995E-2</v>
      </c>
      <c r="G556" s="60"/>
      <c r="H556" s="50"/>
      <c r="I556" s="50"/>
      <c r="J556" s="60"/>
    </row>
    <row r="557" spans="1:10">
      <c r="A557" s="69"/>
      <c r="B557" s="64"/>
      <c r="C557" s="10" t="s">
        <v>615</v>
      </c>
      <c r="D557" s="11" t="s">
        <v>580</v>
      </c>
      <c r="E557" s="12" t="s">
        <v>72</v>
      </c>
      <c r="F557" s="11">
        <v>1.6999999999999999E-3</v>
      </c>
      <c r="G557" s="60"/>
      <c r="H557" s="50"/>
      <c r="I557" s="50"/>
      <c r="J557" s="60"/>
    </row>
    <row r="558" spans="1:10">
      <c r="A558" s="69"/>
      <c r="B558" s="64"/>
      <c r="C558" s="10" t="s">
        <v>616</v>
      </c>
      <c r="D558" s="11" t="s">
        <v>580</v>
      </c>
      <c r="E558" s="12" t="s">
        <v>72</v>
      </c>
      <c r="F558" s="11">
        <v>6.5799999999999997E-2</v>
      </c>
      <c r="G558" s="60"/>
      <c r="H558" s="50"/>
      <c r="I558" s="50"/>
      <c r="J558" s="60"/>
    </row>
    <row r="559" spans="1:10">
      <c r="A559" s="69"/>
      <c r="B559" s="64"/>
      <c r="C559" s="10" t="s">
        <v>617</v>
      </c>
      <c r="D559" s="11" t="s">
        <v>580</v>
      </c>
      <c r="E559" s="12" t="s">
        <v>72</v>
      </c>
      <c r="F559" s="13">
        <v>4.9000000000000002E-2</v>
      </c>
      <c r="G559" s="60"/>
      <c r="H559" s="50"/>
      <c r="I559" s="50"/>
      <c r="J559" s="60"/>
    </row>
    <row r="560" spans="1:10">
      <c r="A560" s="69"/>
      <c r="B560" s="64"/>
      <c r="C560" s="10" t="s">
        <v>618</v>
      </c>
      <c r="D560" s="11" t="s">
        <v>580</v>
      </c>
      <c r="E560" s="12" t="s">
        <v>72</v>
      </c>
      <c r="F560" s="11">
        <v>4.9500000000000002E-2</v>
      </c>
      <c r="G560" s="60"/>
      <c r="H560" s="50"/>
      <c r="I560" s="50"/>
      <c r="J560" s="60"/>
    </row>
    <row r="561" spans="1:10">
      <c r="A561" s="69"/>
      <c r="B561" s="64"/>
      <c r="C561" s="10" t="s">
        <v>619</v>
      </c>
      <c r="D561" s="11" t="s">
        <v>580</v>
      </c>
      <c r="E561" s="12" t="s">
        <v>72</v>
      </c>
      <c r="F561" s="13">
        <v>0.05</v>
      </c>
      <c r="G561" s="60"/>
      <c r="H561" s="50"/>
      <c r="I561" s="50"/>
      <c r="J561" s="60"/>
    </row>
    <row r="562" spans="1:10">
      <c r="A562" s="69"/>
      <c r="B562" s="64"/>
      <c r="C562" s="10" t="s">
        <v>620</v>
      </c>
      <c r="D562" s="11" t="s">
        <v>580</v>
      </c>
      <c r="E562" s="12" t="s">
        <v>72</v>
      </c>
      <c r="F562" s="11">
        <v>4.36E-2</v>
      </c>
      <c r="G562" s="60"/>
      <c r="H562" s="50"/>
      <c r="I562" s="50"/>
      <c r="J562" s="60"/>
    </row>
    <row r="563" spans="1:10">
      <c r="A563" s="69"/>
      <c r="B563" s="64"/>
      <c r="C563" s="10" t="s">
        <v>621</v>
      </c>
      <c r="D563" s="11" t="s">
        <v>580</v>
      </c>
      <c r="E563" s="12" t="s">
        <v>72</v>
      </c>
      <c r="F563" s="11">
        <v>4.4600000000000001E-2</v>
      </c>
      <c r="G563" s="60"/>
      <c r="H563" s="50"/>
      <c r="I563" s="50"/>
      <c r="J563" s="60"/>
    </row>
    <row r="564" spans="1:10">
      <c r="A564" s="69"/>
      <c r="B564" s="64"/>
      <c r="C564" s="10" t="s">
        <v>622</v>
      </c>
      <c r="D564" s="11" t="s">
        <v>580</v>
      </c>
      <c r="E564" s="12" t="s">
        <v>72</v>
      </c>
      <c r="F564" s="11">
        <v>4.48E-2</v>
      </c>
      <c r="G564" s="60"/>
      <c r="H564" s="50"/>
      <c r="I564" s="50"/>
      <c r="J564" s="60"/>
    </row>
    <row r="565" spans="1:10">
      <c r="A565" s="69"/>
      <c r="B565" s="64"/>
      <c r="C565" s="10" t="s">
        <v>623</v>
      </c>
      <c r="D565" s="11" t="s">
        <v>580</v>
      </c>
      <c r="E565" s="12" t="s">
        <v>72</v>
      </c>
      <c r="F565" s="11">
        <v>2.46E-2</v>
      </c>
      <c r="G565" s="60"/>
      <c r="H565" s="50"/>
      <c r="I565" s="50"/>
      <c r="J565" s="60"/>
    </row>
    <row r="566" spans="1:10">
      <c r="A566" s="69"/>
      <c r="B566" s="64"/>
      <c r="C566" s="10" t="s">
        <v>624</v>
      </c>
      <c r="D566" s="11" t="s">
        <v>580</v>
      </c>
      <c r="E566" s="12" t="s">
        <v>72</v>
      </c>
      <c r="F566" s="11">
        <v>2.6499999999999999E-2</v>
      </c>
      <c r="G566" s="60"/>
      <c r="H566" s="50"/>
      <c r="I566" s="50"/>
      <c r="J566" s="60"/>
    </row>
    <row r="567" spans="1:10">
      <c r="A567" s="69"/>
      <c r="B567" s="64"/>
      <c r="C567" s="10" t="s">
        <v>625</v>
      </c>
      <c r="D567" s="11" t="s">
        <v>580</v>
      </c>
      <c r="E567" s="12" t="s">
        <v>72</v>
      </c>
      <c r="F567" s="11">
        <v>2.7900000000000001E-2</v>
      </c>
      <c r="G567" s="60"/>
      <c r="H567" s="50"/>
      <c r="I567" s="50"/>
      <c r="J567" s="60"/>
    </row>
    <row r="568" spans="1:10">
      <c r="A568" s="69"/>
      <c r="B568" s="64"/>
      <c r="C568" s="10" t="s">
        <v>626</v>
      </c>
      <c r="D568" s="11" t="s">
        <v>609</v>
      </c>
      <c r="E568" s="12" t="s">
        <v>72</v>
      </c>
      <c r="F568" s="11">
        <v>1.9099999999999999E-2</v>
      </c>
      <c r="G568" s="60"/>
      <c r="H568" s="50"/>
      <c r="I568" s="50"/>
      <c r="J568" s="60"/>
    </row>
    <row r="569" spans="1:10">
      <c r="A569" s="69"/>
      <c r="B569" s="64"/>
      <c r="C569" s="62" t="s">
        <v>627</v>
      </c>
      <c r="D569" s="64" t="s">
        <v>580</v>
      </c>
      <c r="E569" s="64" t="s">
        <v>72</v>
      </c>
      <c r="F569" s="66">
        <v>7.1199999999999999E-2</v>
      </c>
      <c r="G569" s="60"/>
      <c r="H569" s="50"/>
      <c r="I569" s="50"/>
      <c r="J569" s="60"/>
    </row>
    <row r="570" spans="1:10">
      <c r="A570" s="70"/>
      <c r="B570" s="65"/>
      <c r="C570" s="63"/>
      <c r="D570" s="65"/>
      <c r="E570" s="65"/>
      <c r="F570" s="67"/>
      <c r="G570" s="61"/>
      <c r="H570" s="51"/>
      <c r="I570" s="51"/>
      <c r="J570" s="61"/>
    </row>
    <row r="571" spans="1:10">
      <c r="A571" s="68" t="s">
        <v>568</v>
      </c>
      <c r="B571" s="76" t="s">
        <v>572</v>
      </c>
      <c r="C571" s="7" t="s">
        <v>628</v>
      </c>
      <c r="D571" s="9" t="s">
        <v>629</v>
      </c>
      <c r="E571" s="9" t="s">
        <v>72</v>
      </c>
      <c r="F571" s="9">
        <v>6.0600000000000001E-2</v>
      </c>
      <c r="G571" s="73">
        <f>SUM(F571:F581)</f>
        <v>0.28010000000000002</v>
      </c>
      <c r="H571" s="49">
        <v>12865.646753399998</v>
      </c>
      <c r="I571" s="49">
        <v>6432.8233766999992</v>
      </c>
      <c r="J571" s="73">
        <v>6</v>
      </c>
    </row>
    <row r="572" spans="1:10">
      <c r="A572" s="69"/>
      <c r="B572" s="77"/>
      <c r="C572" s="10" t="s">
        <v>630</v>
      </c>
      <c r="D572" s="11" t="s">
        <v>609</v>
      </c>
      <c r="E572" s="11" t="s">
        <v>72</v>
      </c>
      <c r="F572" s="11">
        <v>5.5999999999999999E-3</v>
      </c>
      <c r="G572" s="74"/>
      <c r="H572" s="50"/>
      <c r="I572" s="50"/>
      <c r="J572" s="74"/>
    </row>
    <row r="573" spans="1:10">
      <c r="A573" s="69"/>
      <c r="B573" s="77"/>
      <c r="C573" s="62" t="s">
        <v>631</v>
      </c>
      <c r="D573" s="64" t="s">
        <v>629</v>
      </c>
      <c r="E573" s="64" t="s">
        <v>72</v>
      </c>
      <c r="F573" s="81">
        <v>0.03</v>
      </c>
      <c r="G573" s="74"/>
      <c r="H573" s="50"/>
      <c r="I573" s="50"/>
      <c r="J573" s="74"/>
    </row>
    <row r="574" spans="1:10">
      <c r="A574" s="69"/>
      <c r="B574" s="77"/>
      <c r="C574" s="62"/>
      <c r="D574" s="64"/>
      <c r="E574" s="64"/>
      <c r="F574" s="81"/>
      <c r="G574" s="74"/>
      <c r="H574" s="50"/>
      <c r="I574" s="50"/>
      <c r="J574" s="74"/>
    </row>
    <row r="575" spans="1:10">
      <c r="A575" s="69"/>
      <c r="B575" s="77"/>
      <c r="C575" s="10" t="s">
        <v>632</v>
      </c>
      <c r="D575" s="37" t="s">
        <v>629</v>
      </c>
      <c r="E575" s="11" t="s">
        <v>72</v>
      </c>
      <c r="F575" s="11">
        <v>8.8000000000000005E-3</v>
      </c>
      <c r="G575" s="74"/>
      <c r="H575" s="50"/>
      <c r="I575" s="50"/>
      <c r="J575" s="74"/>
    </row>
    <row r="576" spans="1:10">
      <c r="A576" s="69"/>
      <c r="B576" s="77"/>
      <c r="C576" s="62" t="s">
        <v>633</v>
      </c>
      <c r="D576" s="64" t="s">
        <v>629</v>
      </c>
      <c r="E576" s="64" t="s">
        <v>72</v>
      </c>
      <c r="F576" s="66">
        <v>4.1999999999999997E-3</v>
      </c>
      <c r="G576" s="74"/>
      <c r="H576" s="50"/>
      <c r="I576" s="50"/>
      <c r="J576" s="74"/>
    </row>
    <row r="577" spans="1:10">
      <c r="A577" s="69"/>
      <c r="B577" s="77"/>
      <c r="C577" s="62"/>
      <c r="D577" s="64"/>
      <c r="E577" s="64"/>
      <c r="F577" s="66"/>
      <c r="G577" s="74"/>
      <c r="H577" s="50"/>
      <c r="I577" s="50"/>
      <c r="J577" s="74"/>
    </row>
    <row r="578" spans="1:10">
      <c r="A578" s="69"/>
      <c r="B578" s="77"/>
      <c r="C578" s="62"/>
      <c r="D578" s="64"/>
      <c r="E578" s="64"/>
      <c r="F578" s="66"/>
      <c r="G578" s="74"/>
      <c r="H578" s="50"/>
      <c r="I578" s="50"/>
      <c r="J578" s="74"/>
    </row>
    <row r="579" spans="1:10">
      <c r="A579" s="69"/>
      <c r="B579" s="77"/>
      <c r="C579" s="10" t="s">
        <v>634</v>
      </c>
      <c r="D579" s="11" t="s">
        <v>629</v>
      </c>
      <c r="E579" s="11" t="s">
        <v>72</v>
      </c>
      <c r="F579" s="11">
        <v>4.6600000000000003E-2</v>
      </c>
      <c r="G579" s="74"/>
      <c r="H579" s="50"/>
      <c r="I579" s="50"/>
      <c r="J579" s="74"/>
    </row>
    <row r="580" spans="1:10">
      <c r="A580" s="69"/>
      <c r="B580" s="77"/>
      <c r="C580" s="62" t="s">
        <v>635</v>
      </c>
      <c r="D580" s="64" t="s">
        <v>580</v>
      </c>
      <c r="E580" s="64" t="s">
        <v>72</v>
      </c>
      <c r="F580" s="66">
        <v>0.12429999999999999</v>
      </c>
      <c r="G580" s="74"/>
      <c r="H580" s="50"/>
      <c r="I580" s="50"/>
      <c r="J580" s="74"/>
    </row>
    <row r="581" spans="1:10">
      <c r="A581" s="70"/>
      <c r="B581" s="78"/>
      <c r="C581" s="63"/>
      <c r="D581" s="64"/>
      <c r="E581" s="65"/>
      <c r="F581" s="67"/>
      <c r="G581" s="75"/>
      <c r="H581" s="51"/>
      <c r="I581" s="51"/>
      <c r="J581" s="75"/>
    </row>
    <row r="582" spans="1:10">
      <c r="A582" s="68" t="s">
        <v>568</v>
      </c>
      <c r="B582" s="76" t="s">
        <v>572</v>
      </c>
      <c r="C582" s="7" t="s">
        <v>636</v>
      </c>
      <c r="D582" s="38" t="s">
        <v>609</v>
      </c>
      <c r="E582" s="39" t="s">
        <v>72</v>
      </c>
      <c r="F582" s="9">
        <v>5.5100000000000003E-2</v>
      </c>
      <c r="G582" s="73">
        <f>SUM(F582:F596)</f>
        <v>0.2797</v>
      </c>
      <c r="H582" s="49">
        <v>12728.224642199997</v>
      </c>
      <c r="I582" s="49">
        <v>6364.1123210999986</v>
      </c>
      <c r="J582" s="73">
        <v>7</v>
      </c>
    </row>
    <row r="583" spans="1:10">
      <c r="A583" s="69"/>
      <c r="B583" s="77"/>
      <c r="C583" s="62" t="s">
        <v>637</v>
      </c>
      <c r="D583" s="64" t="s">
        <v>609</v>
      </c>
      <c r="E583" s="79" t="s">
        <v>22</v>
      </c>
      <c r="F583" s="66">
        <v>1.18E-2</v>
      </c>
      <c r="G583" s="74"/>
      <c r="H583" s="50"/>
      <c r="I583" s="50"/>
      <c r="J583" s="74"/>
    </row>
    <row r="584" spans="1:10">
      <c r="A584" s="69"/>
      <c r="B584" s="77"/>
      <c r="C584" s="62"/>
      <c r="D584" s="64"/>
      <c r="E584" s="79"/>
      <c r="F584" s="66"/>
      <c r="G584" s="74"/>
      <c r="H584" s="50"/>
      <c r="I584" s="50"/>
      <c r="J584" s="74"/>
    </row>
    <row r="585" spans="1:10">
      <c r="A585" s="69"/>
      <c r="B585" s="77"/>
      <c r="C585" s="10" t="s">
        <v>638</v>
      </c>
      <c r="D585" s="37" t="s">
        <v>580</v>
      </c>
      <c r="E585" s="40" t="s">
        <v>72</v>
      </c>
      <c r="F585" s="11">
        <v>2.4299999999999999E-2</v>
      </c>
      <c r="G585" s="74"/>
      <c r="H585" s="50"/>
      <c r="I585" s="50"/>
      <c r="J585" s="74"/>
    </row>
    <row r="586" spans="1:10">
      <c r="A586" s="69"/>
      <c r="B586" s="77"/>
      <c r="C586" s="10" t="s">
        <v>639</v>
      </c>
      <c r="D586" s="37" t="s">
        <v>580</v>
      </c>
      <c r="E586" s="40" t="s">
        <v>22</v>
      </c>
      <c r="F586" s="13">
        <v>1.7000000000000001E-2</v>
      </c>
      <c r="G586" s="74"/>
      <c r="H586" s="50"/>
      <c r="I586" s="50"/>
      <c r="J586" s="74"/>
    </row>
    <row r="587" spans="1:10">
      <c r="A587" s="69"/>
      <c r="B587" s="77"/>
      <c r="C587" s="10" t="s">
        <v>640</v>
      </c>
      <c r="D587" s="37" t="s">
        <v>580</v>
      </c>
      <c r="E587" s="40" t="s">
        <v>72</v>
      </c>
      <c r="F587" s="11">
        <v>3.1399999999999997E-2</v>
      </c>
      <c r="G587" s="74"/>
      <c r="H587" s="50"/>
      <c r="I587" s="50"/>
      <c r="J587" s="74"/>
    </row>
    <row r="588" spans="1:10">
      <c r="A588" s="69"/>
      <c r="B588" s="77"/>
      <c r="C588" s="10" t="s">
        <v>641</v>
      </c>
      <c r="D588" s="37" t="s">
        <v>580</v>
      </c>
      <c r="E588" s="40" t="s">
        <v>72</v>
      </c>
      <c r="F588" s="11">
        <v>4.4200000000000003E-2</v>
      </c>
      <c r="G588" s="74"/>
      <c r="H588" s="50"/>
      <c r="I588" s="50"/>
      <c r="J588" s="74"/>
    </row>
    <row r="589" spans="1:10">
      <c r="A589" s="69"/>
      <c r="B589" s="77"/>
      <c r="C589" s="10" t="s">
        <v>642</v>
      </c>
      <c r="D589" s="37" t="s">
        <v>580</v>
      </c>
      <c r="E589" s="40" t="s">
        <v>72</v>
      </c>
      <c r="F589" s="11">
        <v>1E-4</v>
      </c>
      <c r="G589" s="74"/>
      <c r="H589" s="50"/>
      <c r="I589" s="50"/>
      <c r="J589" s="74"/>
    </row>
    <row r="590" spans="1:10">
      <c r="A590" s="69"/>
      <c r="B590" s="77"/>
      <c r="C590" s="10" t="s">
        <v>643</v>
      </c>
      <c r="D590" s="37" t="s">
        <v>580</v>
      </c>
      <c r="E590" s="40" t="s">
        <v>72</v>
      </c>
      <c r="F590" s="11">
        <v>3.6799999999999999E-2</v>
      </c>
      <c r="G590" s="74"/>
      <c r="H590" s="50"/>
      <c r="I590" s="50"/>
      <c r="J590" s="74"/>
    </row>
    <row r="591" spans="1:10">
      <c r="A591" s="69"/>
      <c r="B591" s="77"/>
      <c r="C591" s="10" t="s">
        <v>644</v>
      </c>
      <c r="D591" s="37" t="s">
        <v>580</v>
      </c>
      <c r="E591" s="40" t="s">
        <v>72</v>
      </c>
      <c r="F591" s="11">
        <v>2.6499999999999999E-2</v>
      </c>
      <c r="G591" s="74"/>
      <c r="H591" s="50"/>
      <c r="I591" s="50"/>
      <c r="J591" s="74"/>
    </row>
    <row r="592" spans="1:10">
      <c r="A592" s="69"/>
      <c r="B592" s="77"/>
      <c r="C592" s="10" t="s">
        <v>645</v>
      </c>
      <c r="D592" s="37" t="s">
        <v>580</v>
      </c>
      <c r="E592" s="40" t="s">
        <v>72</v>
      </c>
      <c r="F592" s="11">
        <v>1.54E-2</v>
      </c>
      <c r="G592" s="74"/>
      <c r="H592" s="50"/>
      <c r="I592" s="50"/>
      <c r="J592" s="74"/>
    </row>
    <row r="593" spans="1:10">
      <c r="A593" s="69"/>
      <c r="B593" s="77"/>
      <c r="C593" s="10" t="s">
        <v>646</v>
      </c>
      <c r="D593" s="37" t="s">
        <v>580</v>
      </c>
      <c r="E593" s="40" t="s">
        <v>72</v>
      </c>
      <c r="F593" s="11">
        <v>1.4500000000000001E-2</v>
      </c>
      <c r="G593" s="74"/>
      <c r="H593" s="50"/>
      <c r="I593" s="50"/>
      <c r="J593" s="74"/>
    </row>
    <row r="594" spans="1:10">
      <c r="A594" s="69"/>
      <c r="B594" s="77"/>
      <c r="C594" s="62" t="s">
        <v>647</v>
      </c>
      <c r="D594" s="64" t="s">
        <v>580</v>
      </c>
      <c r="E594" s="79" t="s">
        <v>72</v>
      </c>
      <c r="F594" s="66">
        <v>2.5999999999999999E-3</v>
      </c>
      <c r="G594" s="74"/>
      <c r="H594" s="50"/>
      <c r="I594" s="50"/>
      <c r="J594" s="74"/>
    </row>
    <row r="595" spans="1:10">
      <c r="A595" s="69"/>
      <c r="B595" s="77"/>
      <c r="C595" s="62"/>
      <c r="D595" s="64"/>
      <c r="E595" s="79"/>
      <c r="F595" s="66"/>
      <c r="G595" s="74"/>
      <c r="H595" s="50"/>
      <c r="I595" s="50"/>
      <c r="J595" s="74"/>
    </row>
    <row r="596" spans="1:10">
      <c r="A596" s="70"/>
      <c r="B596" s="78"/>
      <c r="C596" s="63"/>
      <c r="D596" s="65"/>
      <c r="E596" s="80"/>
      <c r="F596" s="67"/>
      <c r="G596" s="75"/>
      <c r="H596" s="51"/>
      <c r="I596" s="51"/>
      <c r="J596" s="75"/>
    </row>
    <row r="597" spans="1:10">
      <c r="A597" s="68" t="s">
        <v>568</v>
      </c>
      <c r="B597" s="76" t="s">
        <v>572</v>
      </c>
      <c r="C597" s="7" t="s">
        <v>648</v>
      </c>
      <c r="D597" s="11" t="s">
        <v>574</v>
      </c>
      <c r="E597" s="9" t="s">
        <v>22</v>
      </c>
      <c r="F597" s="9">
        <v>4.2599999999999999E-2</v>
      </c>
      <c r="G597" s="73">
        <f>SUM(F597:F608)</f>
        <v>0.39200000000000002</v>
      </c>
      <c r="H597" s="49">
        <v>16788.941144399996</v>
      </c>
      <c r="I597" s="52">
        <v>8394.4705721999981</v>
      </c>
      <c r="J597" s="73">
        <v>8</v>
      </c>
    </row>
    <row r="598" spans="1:10">
      <c r="A598" s="69"/>
      <c r="B598" s="77"/>
      <c r="C598" s="10" t="s">
        <v>649</v>
      </c>
      <c r="D598" s="11" t="s">
        <v>580</v>
      </c>
      <c r="E598" s="11" t="s">
        <v>22</v>
      </c>
      <c r="F598" s="11">
        <v>5.5999999999999999E-3</v>
      </c>
      <c r="G598" s="74"/>
      <c r="H598" s="50"/>
      <c r="I598" s="53"/>
      <c r="J598" s="74"/>
    </row>
    <row r="599" spans="1:10">
      <c r="A599" s="69"/>
      <c r="B599" s="77"/>
      <c r="C599" s="10" t="s">
        <v>650</v>
      </c>
      <c r="D599" s="11" t="s">
        <v>580</v>
      </c>
      <c r="E599" s="11" t="s">
        <v>22</v>
      </c>
      <c r="F599" s="11">
        <v>6.5299999999999997E-2</v>
      </c>
      <c r="G599" s="74"/>
      <c r="H599" s="50"/>
      <c r="I599" s="53"/>
      <c r="J599" s="74"/>
    </row>
    <row r="600" spans="1:10">
      <c r="A600" s="69"/>
      <c r="B600" s="77"/>
      <c r="C600" s="10" t="s">
        <v>651</v>
      </c>
      <c r="D600" s="11" t="s">
        <v>580</v>
      </c>
      <c r="E600" s="11" t="s">
        <v>22</v>
      </c>
      <c r="F600" s="11">
        <v>6.5600000000000006E-2</v>
      </c>
      <c r="G600" s="74"/>
      <c r="H600" s="50"/>
      <c r="I600" s="53"/>
      <c r="J600" s="74"/>
    </row>
    <row r="601" spans="1:10">
      <c r="A601" s="69"/>
      <c r="B601" s="77"/>
      <c r="C601" s="10" t="s">
        <v>652</v>
      </c>
      <c r="D601" s="11" t="s">
        <v>580</v>
      </c>
      <c r="E601" s="11" t="s">
        <v>22</v>
      </c>
      <c r="F601" s="11">
        <v>2.1899999999999999E-2</v>
      </c>
      <c r="G601" s="74"/>
      <c r="H601" s="50"/>
      <c r="I601" s="53"/>
      <c r="J601" s="74"/>
    </row>
    <row r="602" spans="1:10">
      <c r="A602" s="69"/>
      <c r="B602" s="77"/>
      <c r="C602" s="10" t="s">
        <v>653</v>
      </c>
      <c r="D602" s="11" t="s">
        <v>580</v>
      </c>
      <c r="E602" s="11" t="s">
        <v>22</v>
      </c>
      <c r="F602" s="11">
        <v>4.3799999999999999E-2</v>
      </c>
      <c r="G602" s="74"/>
      <c r="H602" s="50"/>
      <c r="I602" s="53"/>
      <c r="J602" s="74"/>
    </row>
    <row r="603" spans="1:10">
      <c r="A603" s="69"/>
      <c r="B603" s="77"/>
      <c r="C603" s="62" t="s">
        <v>654</v>
      </c>
      <c r="D603" s="64" t="s">
        <v>580</v>
      </c>
      <c r="E603" s="64" t="s">
        <v>22</v>
      </c>
      <c r="F603" s="66">
        <v>4.9500000000000002E-2</v>
      </c>
      <c r="G603" s="74"/>
      <c r="H603" s="50"/>
      <c r="I603" s="53"/>
      <c r="J603" s="74"/>
    </row>
    <row r="604" spans="1:10">
      <c r="A604" s="69"/>
      <c r="B604" s="77"/>
      <c r="C604" s="62"/>
      <c r="D604" s="64"/>
      <c r="E604" s="64"/>
      <c r="F604" s="66"/>
      <c r="G604" s="74"/>
      <c r="H604" s="50"/>
      <c r="I604" s="53"/>
      <c r="J604" s="74"/>
    </row>
    <row r="605" spans="1:10">
      <c r="A605" s="69"/>
      <c r="B605" s="77"/>
      <c r="C605" s="10" t="s">
        <v>655</v>
      </c>
      <c r="D605" s="37" t="s">
        <v>580</v>
      </c>
      <c r="E605" s="11" t="s">
        <v>72</v>
      </c>
      <c r="F605" s="11">
        <v>3.6299999999999999E-2</v>
      </c>
      <c r="G605" s="74"/>
      <c r="H605" s="50"/>
      <c r="I605" s="53"/>
      <c r="J605" s="74"/>
    </row>
    <row r="606" spans="1:10">
      <c r="A606" s="69"/>
      <c r="B606" s="77"/>
      <c r="C606" s="62" t="s">
        <v>656</v>
      </c>
      <c r="D606" s="64" t="s">
        <v>580</v>
      </c>
      <c r="E606" s="64" t="s">
        <v>72</v>
      </c>
      <c r="F606" s="66">
        <v>6.1400000000000003E-2</v>
      </c>
      <c r="G606" s="74"/>
      <c r="H606" s="50"/>
      <c r="I606" s="53"/>
      <c r="J606" s="74"/>
    </row>
    <row r="607" spans="1:10">
      <c r="A607" s="69"/>
      <c r="B607" s="77"/>
      <c r="C607" s="62"/>
      <c r="D607" s="64"/>
      <c r="E607" s="64"/>
      <c r="F607" s="66"/>
      <c r="G607" s="74"/>
      <c r="H607" s="50"/>
      <c r="I607" s="53"/>
      <c r="J607" s="74"/>
    </row>
    <row r="608" spans="1:10">
      <c r="A608" s="70"/>
      <c r="B608" s="78"/>
      <c r="C608" s="63"/>
      <c r="D608" s="65"/>
      <c r="E608" s="65"/>
      <c r="F608" s="67"/>
      <c r="G608" s="75"/>
      <c r="H608" s="51"/>
      <c r="I608" s="54"/>
      <c r="J608" s="75"/>
    </row>
    <row r="609" spans="1:10">
      <c r="A609" s="68" t="s">
        <v>568</v>
      </c>
      <c r="B609" s="71" t="s">
        <v>572</v>
      </c>
      <c r="C609" s="7" t="s">
        <v>657</v>
      </c>
      <c r="D609" s="9" t="s">
        <v>629</v>
      </c>
      <c r="E609" s="8" t="s">
        <v>72</v>
      </c>
      <c r="F609" s="9">
        <v>1.6999999999999999E-3</v>
      </c>
      <c r="G609" s="59">
        <f>SUM(F609:F623)</f>
        <v>0.51490000000000002</v>
      </c>
      <c r="H609" s="49">
        <v>23650.558776599995</v>
      </c>
      <c r="I609" s="49">
        <v>11825.279388299998</v>
      </c>
      <c r="J609" s="59">
        <v>9</v>
      </c>
    </row>
    <row r="610" spans="1:10">
      <c r="A610" s="69"/>
      <c r="B610" s="64"/>
      <c r="C610" s="10" t="s">
        <v>658</v>
      </c>
      <c r="D610" s="11" t="s">
        <v>580</v>
      </c>
      <c r="E610" s="12" t="s">
        <v>72</v>
      </c>
      <c r="F610" s="11">
        <v>5.8700000000000002E-2</v>
      </c>
      <c r="G610" s="60"/>
      <c r="H610" s="50"/>
      <c r="I610" s="50"/>
      <c r="J610" s="60"/>
    </row>
    <row r="611" spans="1:10">
      <c r="A611" s="69"/>
      <c r="B611" s="64"/>
      <c r="C611" s="10" t="s">
        <v>659</v>
      </c>
      <c r="D611" s="11" t="s">
        <v>580</v>
      </c>
      <c r="E611" s="12" t="s">
        <v>72</v>
      </c>
      <c r="F611" s="11">
        <v>7.1900000000000006E-2</v>
      </c>
      <c r="G611" s="60"/>
      <c r="H611" s="50"/>
      <c r="I611" s="50"/>
      <c r="J611" s="60"/>
    </row>
    <row r="612" spans="1:10">
      <c r="A612" s="69"/>
      <c r="B612" s="64"/>
      <c r="C612" s="10" t="s">
        <v>660</v>
      </c>
      <c r="D612" s="11" t="s">
        <v>580</v>
      </c>
      <c r="E612" s="12" t="s">
        <v>72</v>
      </c>
      <c r="F612" s="11">
        <v>2.52E-2</v>
      </c>
      <c r="G612" s="60"/>
      <c r="H612" s="50"/>
      <c r="I612" s="50"/>
      <c r="J612" s="60"/>
    </row>
    <row r="613" spans="1:10">
      <c r="A613" s="69"/>
      <c r="B613" s="64"/>
      <c r="C613" s="10" t="s">
        <v>661</v>
      </c>
      <c r="D613" s="11" t="s">
        <v>580</v>
      </c>
      <c r="E613" s="12" t="s">
        <v>72</v>
      </c>
      <c r="F613" s="11">
        <v>9.4299999999999995E-2</v>
      </c>
      <c r="G613" s="60"/>
      <c r="H613" s="50"/>
      <c r="I613" s="50"/>
      <c r="J613" s="60"/>
    </row>
    <row r="614" spans="1:10">
      <c r="A614" s="69"/>
      <c r="B614" s="64"/>
      <c r="C614" s="10" t="s">
        <v>662</v>
      </c>
      <c r="D614" s="11" t="s">
        <v>580</v>
      </c>
      <c r="E614" s="12" t="s">
        <v>72</v>
      </c>
      <c r="F614" s="11">
        <v>9.1200000000000003E-2</v>
      </c>
      <c r="G614" s="60"/>
      <c r="H614" s="50"/>
      <c r="I614" s="50"/>
      <c r="J614" s="60"/>
    </row>
    <row r="615" spans="1:10">
      <c r="A615" s="69"/>
      <c r="B615" s="64"/>
      <c r="C615" s="10" t="s">
        <v>663</v>
      </c>
      <c r="D615" s="11" t="s">
        <v>580</v>
      </c>
      <c r="E615" s="12" t="s">
        <v>72</v>
      </c>
      <c r="F615" s="11">
        <v>1.01E-2</v>
      </c>
      <c r="G615" s="60"/>
      <c r="H615" s="50"/>
      <c r="I615" s="50"/>
      <c r="J615" s="60"/>
    </row>
    <row r="616" spans="1:10">
      <c r="A616" s="69"/>
      <c r="B616" s="64"/>
      <c r="C616" s="10" t="s">
        <v>664</v>
      </c>
      <c r="D616" s="11" t="s">
        <v>665</v>
      </c>
      <c r="E616" s="12" t="s">
        <v>72</v>
      </c>
      <c r="F616" s="11">
        <v>1.7399999999999999E-2</v>
      </c>
      <c r="G616" s="60"/>
      <c r="H616" s="50"/>
      <c r="I616" s="50"/>
      <c r="J616" s="60"/>
    </row>
    <row r="617" spans="1:10">
      <c r="A617" s="69"/>
      <c r="B617" s="64"/>
      <c r="C617" s="10" t="s">
        <v>666</v>
      </c>
      <c r="D617" s="11" t="s">
        <v>665</v>
      </c>
      <c r="E617" s="12" t="s">
        <v>72</v>
      </c>
      <c r="F617" s="11">
        <v>5.3400000000000003E-2</v>
      </c>
      <c r="G617" s="60"/>
      <c r="H617" s="50"/>
      <c r="I617" s="50"/>
      <c r="J617" s="60"/>
    </row>
    <row r="618" spans="1:10">
      <c r="A618" s="69"/>
      <c r="B618" s="64"/>
      <c r="C618" s="10" t="s">
        <v>667</v>
      </c>
      <c r="D618" s="11" t="s">
        <v>665</v>
      </c>
      <c r="E618" s="12" t="s">
        <v>72</v>
      </c>
      <c r="F618" s="11">
        <v>3.6900000000000002E-2</v>
      </c>
      <c r="G618" s="60"/>
      <c r="H618" s="50"/>
      <c r="I618" s="50"/>
      <c r="J618" s="60"/>
    </row>
    <row r="619" spans="1:10">
      <c r="A619" s="69"/>
      <c r="B619" s="64"/>
      <c r="C619" s="10" t="s">
        <v>668</v>
      </c>
      <c r="D619" s="11" t="s">
        <v>665</v>
      </c>
      <c r="E619" s="12" t="s">
        <v>72</v>
      </c>
      <c r="F619" s="11">
        <v>9.7999999999999997E-3</v>
      </c>
      <c r="G619" s="60"/>
      <c r="H619" s="50"/>
      <c r="I619" s="50"/>
      <c r="J619" s="60"/>
    </row>
    <row r="620" spans="1:10">
      <c r="A620" s="69"/>
      <c r="B620" s="64"/>
      <c r="C620" s="10" t="s">
        <v>669</v>
      </c>
      <c r="D620" s="11" t="s">
        <v>629</v>
      </c>
      <c r="E620" s="12" t="s">
        <v>72</v>
      </c>
      <c r="F620" s="11">
        <v>1.54E-2</v>
      </c>
      <c r="G620" s="60"/>
      <c r="H620" s="50"/>
      <c r="I620" s="50"/>
      <c r="J620" s="60"/>
    </row>
    <row r="621" spans="1:10">
      <c r="A621" s="69"/>
      <c r="B621" s="64"/>
      <c r="C621" s="10" t="s">
        <v>670</v>
      </c>
      <c r="D621" s="11" t="s">
        <v>629</v>
      </c>
      <c r="E621" s="12" t="s">
        <v>72</v>
      </c>
      <c r="F621" s="11">
        <v>2.4400000000000002E-2</v>
      </c>
      <c r="G621" s="60"/>
      <c r="H621" s="50"/>
      <c r="I621" s="50"/>
      <c r="J621" s="60"/>
    </row>
    <row r="622" spans="1:10">
      <c r="A622" s="69"/>
      <c r="B622" s="64"/>
      <c r="C622" s="62" t="s">
        <v>671</v>
      </c>
      <c r="D622" s="64" t="s">
        <v>629</v>
      </c>
      <c r="E622" s="64" t="s">
        <v>72</v>
      </c>
      <c r="F622" s="66">
        <v>4.4999999999999997E-3</v>
      </c>
      <c r="G622" s="60"/>
      <c r="H622" s="50"/>
      <c r="I622" s="50"/>
      <c r="J622" s="60"/>
    </row>
    <row r="623" spans="1:10">
      <c r="A623" s="70"/>
      <c r="B623" s="65"/>
      <c r="C623" s="63"/>
      <c r="D623" s="65"/>
      <c r="E623" s="65"/>
      <c r="F623" s="67"/>
      <c r="G623" s="61"/>
      <c r="H623" s="51"/>
      <c r="I623" s="51"/>
      <c r="J623" s="61"/>
    </row>
    <row r="624" spans="1:10">
      <c r="A624" s="68" t="s">
        <v>568</v>
      </c>
      <c r="B624" s="71" t="s">
        <v>572</v>
      </c>
      <c r="C624" s="7" t="s">
        <v>672</v>
      </c>
      <c r="D624" s="71" t="s">
        <v>673</v>
      </c>
      <c r="E624" s="8" t="s">
        <v>72</v>
      </c>
      <c r="F624" s="9">
        <v>6.8699999999999997E-2</v>
      </c>
      <c r="G624" s="59">
        <f>SUM(F624:F627)</f>
        <v>0.18679999999999999</v>
      </c>
      <c r="H624" s="49">
        <v>8580.1599912000001</v>
      </c>
      <c r="I624" s="49">
        <v>4290.0799956000001</v>
      </c>
      <c r="J624" s="59">
        <v>10</v>
      </c>
    </row>
    <row r="625" spans="1:10">
      <c r="A625" s="69"/>
      <c r="B625" s="64"/>
      <c r="C625" s="10" t="s">
        <v>674</v>
      </c>
      <c r="D625" s="64"/>
      <c r="E625" s="12" t="s">
        <v>72</v>
      </c>
      <c r="F625" s="11">
        <v>5.2900000000000003E-2</v>
      </c>
      <c r="G625" s="60"/>
      <c r="H625" s="50"/>
      <c r="I625" s="50"/>
      <c r="J625" s="60"/>
    </row>
    <row r="626" spans="1:10">
      <c r="A626" s="69"/>
      <c r="B626" s="64"/>
      <c r="C626" s="62" t="s">
        <v>675</v>
      </c>
      <c r="D626" s="64"/>
      <c r="E626" s="64" t="s">
        <v>72</v>
      </c>
      <c r="F626" s="66">
        <v>6.5199999999999994E-2</v>
      </c>
      <c r="G626" s="60"/>
      <c r="H626" s="50"/>
      <c r="I626" s="50"/>
      <c r="J626" s="60"/>
    </row>
    <row r="627" spans="1:10">
      <c r="A627" s="70"/>
      <c r="B627" s="65"/>
      <c r="C627" s="63"/>
      <c r="D627" s="65"/>
      <c r="E627" s="65"/>
      <c r="F627" s="67"/>
      <c r="G627" s="61"/>
      <c r="H627" s="51"/>
      <c r="I627" s="51"/>
      <c r="J627" s="61"/>
    </row>
    <row r="628" spans="1:10">
      <c r="A628" s="16" t="s">
        <v>568</v>
      </c>
      <c r="B628" t="s">
        <v>572</v>
      </c>
      <c r="C628" s="10" t="s">
        <v>676</v>
      </c>
      <c r="D628" s="11" t="s">
        <v>574</v>
      </c>
      <c r="E628" t="s">
        <v>72</v>
      </c>
      <c r="F628" s="11">
        <v>0.17730000000000001</v>
      </c>
      <c r="G628" s="18">
        <f t="shared" ref="G628:G635" si="7">F628</f>
        <v>0.17730000000000001</v>
      </c>
      <c r="H628" s="50">
        <v>8143.8028181999989</v>
      </c>
      <c r="I628" s="50">
        <v>4071.9014090999995</v>
      </c>
      <c r="J628" s="18">
        <v>11</v>
      </c>
    </row>
    <row r="629" spans="1:10">
      <c r="A629" s="5" t="s">
        <v>568</v>
      </c>
      <c r="B629" s="2" t="s">
        <v>572</v>
      </c>
      <c r="C629" s="3" t="s">
        <v>677</v>
      </c>
      <c r="D629" s="1" t="s">
        <v>574</v>
      </c>
      <c r="E629" s="2" t="s">
        <v>22</v>
      </c>
      <c r="F629" s="1">
        <v>0.16259999999999999</v>
      </c>
      <c r="G629" s="4">
        <f t="shared" si="7"/>
        <v>0.16259999999999999</v>
      </c>
      <c r="H629" s="6">
        <v>6796.4656931999998</v>
      </c>
      <c r="I629" s="6">
        <v>3398.2328465999999</v>
      </c>
      <c r="J629" s="4">
        <v>12</v>
      </c>
    </row>
    <row r="630" spans="1:10">
      <c r="A630" s="16" t="s">
        <v>568</v>
      </c>
      <c r="B630" t="s">
        <v>572</v>
      </c>
      <c r="C630" s="10" t="s">
        <v>678</v>
      </c>
      <c r="D630" s="11" t="s">
        <v>679</v>
      </c>
      <c r="E630" t="s">
        <v>22</v>
      </c>
      <c r="F630" s="11">
        <v>0.73619999999999997</v>
      </c>
      <c r="G630" s="18">
        <f t="shared" si="7"/>
        <v>0.73619999999999997</v>
      </c>
      <c r="H630" s="50">
        <v>30772.189688399994</v>
      </c>
      <c r="I630" s="50">
        <v>15386.094844199997</v>
      </c>
      <c r="J630" s="18">
        <v>13</v>
      </c>
    </row>
    <row r="631" spans="1:10">
      <c r="A631" s="5" t="s">
        <v>568</v>
      </c>
      <c r="B631" s="2" t="s">
        <v>572</v>
      </c>
      <c r="C631" s="3" t="s">
        <v>680</v>
      </c>
      <c r="D631" s="1" t="s">
        <v>580</v>
      </c>
      <c r="E631" s="2" t="s">
        <v>72</v>
      </c>
      <c r="F631" s="1">
        <v>0.1759</v>
      </c>
      <c r="G631" s="4">
        <f t="shared" si="7"/>
        <v>0.1759</v>
      </c>
      <c r="H631" s="6">
        <v>8079.4975506000001</v>
      </c>
      <c r="I631" s="6">
        <v>4039.7487753</v>
      </c>
      <c r="J631" s="4">
        <v>14</v>
      </c>
    </row>
    <row r="632" spans="1:10">
      <c r="A632" s="5" t="s">
        <v>568</v>
      </c>
      <c r="B632" s="2" t="s">
        <v>572</v>
      </c>
      <c r="C632" s="3" t="s">
        <v>681</v>
      </c>
      <c r="D632" s="1" t="s">
        <v>629</v>
      </c>
      <c r="E632" s="2" t="s">
        <v>72</v>
      </c>
      <c r="F632" s="1">
        <v>2.47E-2</v>
      </c>
      <c r="G632" s="4">
        <f t="shared" si="7"/>
        <v>2.47E-2</v>
      </c>
      <c r="H632" s="6">
        <v>1134.5286497999998</v>
      </c>
      <c r="I632" s="6">
        <v>567.26432489999991</v>
      </c>
      <c r="J632" s="4">
        <v>15</v>
      </c>
    </row>
    <row r="633" spans="1:10">
      <c r="A633" s="16" t="s">
        <v>568</v>
      </c>
      <c r="B633" t="s">
        <v>572</v>
      </c>
      <c r="C633" s="10" t="s">
        <v>682</v>
      </c>
      <c r="D633" s="11" t="s">
        <v>683</v>
      </c>
      <c r="E633" t="s">
        <v>72</v>
      </c>
      <c r="F633" s="11">
        <v>2.0299999999999999E-2</v>
      </c>
      <c r="G633" s="18">
        <f t="shared" si="7"/>
        <v>2.0299999999999999E-2</v>
      </c>
      <c r="H633" s="50">
        <v>932.42638019999993</v>
      </c>
      <c r="I633" s="50">
        <v>466.21319009999996</v>
      </c>
      <c r="J633" s="18">
        <v>16</v>
      </c>
    </row>
    <row r="634" spans="1:10">
      <c r="A634" s="5" t="s">
        <v>568</v>
      </c>
      <c r="B634" s="2" t="s">
        <v>572</v>
      </c>
      <c r="C634" s="3" t="s">
        <v>684</v>
      </c>
      <c r="D634" s="1" t="s">
        <v>685</v>
      </c>
      <c r="E634" s="2" t="s">
        <v>48</v>
      </c>
      <c r="F634" s="1">
        <v>0.16320000000000001</v>
      </c>
      <c r="G634" s="4">
        <f t="shared" si="7"/>
        <v>0.16320000000000001</v>
      </c>
      <c r="H634" s="6">
        <v>6071.8909248000009</v>
      </c>
      <c r="I634" s="6">
        <v>3035.9454624000005</v>
      </c>
      <c r="J634" s="4">
        <v>17</v>
      </c>
    </row>
    <row r="635" spans="1:10">
      <c r="A635" s="16" t="s">
        <v>568</v>
      </c>
      <c r="B635" t="s">
        <v>572</v>
      </c>
      <c r="C635" s="10" t="s">
        <v>686</v>
      </c>
      <c r="D635" s="11" t="s">
        <v>687</v>
      </c>
      <c r="E635" t="s">
        <v>12</v>
      </c>
      <c r="F635" s="11">
        <v>0.33139999999999997</v>
      </c>
      <c r="G635" s="18">
        <f t="shared" si="7"/>
        <v>0.33139999999999997</v>
      </c>
      <c r="H635" s="50">
        <v>10959.915646799998</v>
      </c>
      <c r="I635" s="50">
        <v>5479.9578233999991</v>
      </c>
      <c r="J635" s="18">
        <v>18</v>
      </c>
    </row>
    <row r="636" spans="1:10">
      <c r="A636" s="68" t="s">
        <v>568</v>
      </c>
      <c r="B636" s="71" t="s">
        <v>572</v>
      </c>
      <c r="C636" s="7" t="s">
        <v>688</v>
      </c>
      <c r="D636" s="71" t="s">
        <v>689</v>
      </c>
      <c r="E636" s="8" t="s">
        <v>72</v>
      </c>
      <c r="F636" s="9">
        <v>0.21970000000000001</v>
      </c>
      <c r="G636" s="59">
        <f>SUM(F636:F639)</f>
        <v>0.57230000000000003</v>
      </c>
      <c r="H636" s="49">
        <v>26287.074748199997</v>
      </c>
      <c r="I636" s="49">
        <v>13143.537374099998</v>
      </c>
      <c r="J636" s="59">
        <v>19</v>
      </c>
    </row>
    <row r="637" spans="1:10">
      <c r="A637" s="69"/>
      <c r="B637" s="64"/>
      <c r="C637" s="10" t="s">
        <v>690</v>
      </c>
      <c r="D637" s="64"/>
      <c r="E637" s="12" t="s">
        <v>72</v>
      </c>
      <c r="F637" s="11">
        <v>9.5899999999999999E-2</v>
      </c>
      <c r="G637" s="60"/>
      <c r="H637" s="50"/>
      <c r="I637" s="50"/>
      <c r="J637" s="60"/>
    </row>
    <row r="638" spans="1:10">
      <c r="A638" s="69"/>
      <c r="B638" s="64"/>
      <c r="C638" s="62" t="s">
        <v>691</v>
      </c>
      <c r="D638" s="64"/>
      <c r="E638" s="64" t="s">
        <v>72</v>
      </c>
      <c r="F638" s="66">
        <v>0.25669999999999998</v>
      </c>
      <c r="G638" s="60"/>
      <c r="H638" s="50"/>
      <c r="I638" s="50"/>
      <c r="J638" s="60"/>
    </row>
    <row r="639" spans="1:10">
      <c r="A639" s="70"/>
      <c r="B639" s="65"/>
      <c r="C639" s="63"/>
      <c r="D639" s="65"/>
      <c r="E639" s="65"/>
      <c r="F639" s="67"/>
      <c r="G639" s="61"/>
      <c r="H639" s="51"/>
      <c r="I639" s="51"/>
      <c r="J639" s="61"/>
    </row>
    <row r="640" spans="1:10">
      <c r="A640" s="16" t="s">
        <v>568</v>
      </c>
      <c r="B640" t="s">
        <v>572</v>
      </c>
      <c r="C640" s="10" t="s">
        <v>692</v>
      </c>
      <c r="D640" s="11" t="s">
        <v>689</v>
      </c>
      <c r="E640" t="s">
        <v>72</v>
      </c>
      <c r="F640" s="11">
        <v>8.0100000000000005E-2</v>
      </c>
      <c r="G640" s="18">
        <f>F640</f>
        <v>8.0100000000000005E-2</v>
      </c>
      <c r="H640" s="50">
        <v>3679.1799533999997</v>
      </c>
      <c r="I640" s="50">
        <v>1839.5899766999999</v>
      </c>
      <c r="J640" s="18">
        <v>20</v>
      </c>
    </row>
    <row r="641" spans="1:10">
      <c r="A641" s="68" t="s">
        <v>568</v>
      </c>
      <c r="B641" s="71" t="s">
        <v>572</v>
      </c>
      <c r="C641" s="7" t="s">
        <v>693</v>
      </c>
      <c r="D641" s="71" t="s">
        <v>694</v>
      </c>
      <c r="E641" s="8" t="s">
        <v>22</v>
      </c>
      <c r="F641" s="9">
        <v>0.13550000000000001</v>
      </c>
      <c r="G641" s="59">
        <f>SUM(F641:F643)</f>
        <v>0.224</v>
      </c>
      <c r="H641" s="49">
        <v>7513.3130894999995</v>
      </c>
      <c r="I641" s="49">
        <v>3756.6565447499997</v>
      </c>
      <c r="J641" s="59">
        <v>21</v>
      </c>
    </row>
    <row r="642" spans="1:10">
      <c r="A642" s="69"/>
      <c r="B642" s="64"/>
      <c r="C642" s="62" t="s">
        <v>695</v>
      </c>
      <c r="D642" s="64"/>
      <c r="E642" s="64" t="s">
        <v>542</v>
      </c>
      <c r="F642" s="66">
        <v>8.8499999999999995E-2</v>
      </c>
      <c r="G642" s="60"/>
      <c r="H642" s="50"/>
      <c r="I642" s="50"/>
      <c r="J642" s="60"/>
    </row>
    <row r="643" spans="1:10">
      <c r="A643" s="70"/>
      <c r="B643" s="65"/>
      <c r="C643" s="63"/>
      <c r="D643" s="65"/>
      <c r="E643" s="65"/>
      <c r="F643" s="67"/>
      <c r="G643" s="61"/>
      <c r="H643" s="51"/>
      <c r="I643" s="51"/>
      <c r="J643" s="61"/>
    </row>
    <row r="644" spans="1:10">
      <c r="A644" s="16" t="s">
        <v>568</v>
      </c>
      <c r="B644" t="s">
        <v>572</v>
      </c>
      <c r="C644" s="10" t="s">
        <v>696</v>
      </c>
      <c r="D644" s="11" t="s">
        <v>694</v>
      </c>
      <c r="E644" t="s">
        <v>72</v>
      </c>
      <c r="F644" s="11">
        <v>0.35730000000000001</v>
      </c>
      <c r="G644" s="18">
        <f>F644</f>
        <v>0.35730000000000001</v>
      </c>
      <c r="H644" s="50">
        <v>16411.622938199998</v>
      </c>
      <c r="I644" s="50">
        <v>8205.8114690999992</v>
      </c>
      <c r="J644" s="18">
        <v>22</v>
      </c>
    </row>
    <row r="645" spans="1:10">
      <c r="A645" s="5" t="s">
        <v>568</v>
      </c>
      <c r="B645" s="2" t="s">
        <v>572</v>
      </c>
      <c r="C645" s="3" t="s">
        <v>697</v>
      </c>
      <c r="D645" s="1" t="s">
        <v>698</v>
      </c>
      <c r="E645" s="2" t="s">
        <v>72</v>
      </c>
      <c r="F645" s="1">
        <v>1.3255999999999999</v>
      </c>
      <c r="G645" s="4">
        <f>F645</f>
        <v>1.3255999999999999</v>
      </c>
      <c r="H645" s="6">
        <v>60887.901950399995</v>
      </c>
      <c r="I645" s="6">
        <v>30443.950975199998</v>
      </c>
      <c r="J645" s="4">
        <v>23</v>
      </c>
    </row>
    <row r="646" spans="1:10">
      <c r="A646" s="16" t="s">
        <v>568</v>
      </c>
      <c r="B646" t="s">
        <v>572</v>
      </c>
      <c r="C646" s="10" t="s">
        <v>699</v>
      </c>
      <c r="D646" s="11" t="s">
        <v>698</v>
      </c>
      <c r="E646" t="s">
        <v>72</v>
      </c>
      <c r="F646" s="11">
        <v>0.1036</v>
      </c>
      <c r="G646" s="18">
        <f>F646</f>
        <v>0.1036</v>
      </c>
      <c r="H646" s="50">
        <v>4758.5898023999998</v>
      </c>
      <c r="I646" s="50">
        <v>2379.2949011999999</v>
      </c>
      <c r="J646" s="18">
        <v>24</v>
      </c>
    </row>
    <row r="647" spans="1:10">
      <c r="A647" s="5" t="s">
        <v>568</v>
      </c>
      <c r="B647" s="2" t="s">
        <v>572</v>
      </c>
      <c r="C647" s="3" t="s">
        <v>700</v>
      </c>
      <c r="D647" s="1" t="s">
        <v>701</v>
      </c>
      <c r="E647" s="2" t="s">
        <v>72</v>
      </c>
      <c r="F647" s="1">
        <v>0.40079999999999999</v>
      </c>
      <c r="G647" s="4">
        <f>F647</f>
        <v>0.40079999999999999</v>
      </c>
      <c r="H647" s="6">
        <v>18409.679467199996</v>
      </c>
      <c r="I647" s="6">
        <v>9204.839733599998</v>
      </c>
      <c r="J647" s="4">
        <v>25</v>
      </c>
    </row>
    <row r="648" spans="1:10">
      <c r="A648" s="16" t="s">
        <v>568</v>
      </c>
      <c r="B648" t="s">
        <v>572</v>
      </c>
      <c r="C648" s="10" t="s">
        <v>702</v>
      </c>
      <c r="D648" s="11" t="s">
        <v>703</v>
      </c>
      <c r="E648" t="s">
        <v>72</v>
      </c>
      <c r="F648" s="11">
        <v>0.1085</v>
      </c>
      <c r="G648" s="18">
        <f>F648</f>
        <v>0.1085</v>
      </c>
      <c r="H648" s="50">
        <v>4983.6582389999994</v>
      </c>
      <c r="I648" s="50">
        <v>2491.8291194999997</v>
      </c>
      <c r="J648" s="18">
        <v>26</v>
      </c>
    </row>
    <row r="649" spans="1:10">
      <c r="A649" s="68" t="s">
        <v>568</v>
      </c>
      <c r="B649" s="71" t="s">
        <v>572</v>
      </c>
      <c r="C649" s="7" t="s">
        <v>704</v>
      </c>
      <c r="D649" s="71" t="s">
        <v>703</v>
      </c>
      <c r="E649" s="8" t="s">
        <v>72</v>
      </c>
      <c r="F649" s="19">
        <v>0.20599999999999999</v>
      </c>
      <c r="G649" s="72">
        <f>SUM(F649:F654)</f>
        <v>0.39810000000000001</v>
      </c>
      <c r="H649" s="49">
        <v>18285.662165399997</v>
      </c>
      <c r="I649" s="49">
        <v>9142.8310826999987</v>
      </c>
      <c r="J649" s="59">
        <v>27</v>
      </c>
    </row>
    <row r="650" spans="1:10">
      <c r="A650" s="69"/>
      <c r="B650" s="64"/>
      <c r="C650" s="10" t="s">
        <v>705</v>
      </c>
      <c r="D650" s="64"/>
      <c r="E650" s="12" t="s">
        <v>72</v>
      </c>
      <c r="F650" s="11">
        <v>1.1900000000000001E-2</v>
      </c>
      <c r="G650" s="60"/>
      <c r="H650" s="50"/>
      <c r="I650" s="50"/>
      <c r="J650" s="60"/>
    </row>
    <row r="651" spans="1:10">
      <c r="A651" s="69"/>
      <c r="B651" s="64"/>
      <c r="C651" s="10" t="s">
        <v>706</v>
      </c>
      <c r="D651" s="64"/>
      <c r="E651" s="12" t="s">
        <v>72</v>
      </c>
      <c r="F651" s="11">
        <v>2.81E-2</v>
      </c>
      <c r="G651" s="60"/>
      <c r="H651" s="50"/>
      <c r="I651" s="50"/>
      <c r="J651" s="60"/>
    </row>
    <row r="652" spans="1:10">
      <c r="A652" s="69"/>
      <c r="B652" s="64"/>
      <c r="C652" s="10" t="s">
        <v>707</v>
      </c>
      <c r="D652" s="64"/>
      <c r="E652" s="12" t="s">
        <v>72</v>
      </c>
      <c r="F652" s="11">
        <v>0.14580000000000001</v>
      </c>
      <c r="G652" s="60"/>
      <c r="H652" s="50"/>
      <c r="I652" s="50"/>
      <c r="J652" s="60"/>
    </row>
    <row r="653" spans="1:10">
      <c r="A653" s="69"/>
      <c r="B653" s="64"/>
      <c r="C653" s="62" t="s">
        <v>708</v>
      </c>
      <c r="D653" s="64"/>
      <c r="E653" s="64" t="s">
        <v>72</v>
      </c>
      <c r="F653" s="66">
        <v>6.3E-3</v>
      </c>
      <c r="G653" s="60"/>
      <c r="H653" s="50"/>
      <c r="I653" s="50"/>
      <c r="J653" s="60"/>
    </row>
    <row r="654" spans="1:10">
      <c r="A654" s="70"/>
      <c r="B654" s="65"/>
      <c r="C654" s="63"/>
      <c r="D654" s="65"/>
      <c r="E654" s="65"/>
      <c r="F654" s="67"/>
      <c r="G654" s="61"/>
      <c r="H654" s="51"/>
      <c r="I654" s="51"/>
      <c r="J654" s="61"/>
    </row>
    <row r="655" spans="1:10">
      <c r="A655" s="68" t="s">
        <v>568</v>
      </c>
      <c r="B655" s="71" t="s">
        <v>572</v>
      </c>
      <c r="C655" s="7" t="s">
        <v>709</v>
      </c>
      <c r="D655" s="71" t="s">
        <v>703</v>
      </c>
      <c r="E655" s="8" t="s">
        <v>72</v>
      </c>
      <c r="F655" s="9">
        <v>8.6599999999999996E-2</v>
      </c>
      <c r="G655" s="59">
        <f>SUM(F655:F672)</f>
        <v>1.6047</v>
      </c>
      <c r="H655" s="49">
        <v>73707.616369800002</v>
      </c>
      <c r="I655" s="49">
        <v>36853.808184900001</v>
      </c>
      <c r="J655" s="59">
        <v>28</v>
      </c>
    </row>
    <row r="656" spans="1:10">
      <c r="A656" s="69"/>
      <c r="B656" s="64"/>
      <c r="C656" s="10" t="s">
        <v>710</v>
      </c>
      <c r="D656" s="64"/>
      <c r="E656" s="12" t="s">
        <v>72</v>
      </c>
      <c r="F656" s="11">
        <v>0.1032</v>
      </c>
      <c r="G656" s="60"/>
      <c r="H656" s="50"/>
      <c r="I656" s="50"/>
      <c r="J656" s="60"/>
    </row>
    <row r="657" spans="1:10">
      <c r="A657" s="69"/>
      <c r="B657" s="64"/>
      <c r="C657" s="10" t="s">
        <v>711</v>
      </c>
      <c r="D657" s="64"/>
      <c r="E657" s="12" t="s">
        <v>72</v>
      </c>
      <c r="F657" s="11">
        <v>0.1176</v>
      </c>
      <c r="G657" s="60"/>
      <c r="H657" s="50"/>
      <c r="I657" s="50"/>
      <c r="J657" s="60"/>
    </row>
    <row r="658" spans="1:10">
      <c r="A658" s="69"/>
      <c r="B658" s="64"/>
      <c r="C658" s="10" t="s">
        <v>712</v>
      </c>
      <c r="D658" s="64"/>
      <c r="E658" s="12" t="s">
        <v>72</v>
      </c>
      <c r="F658" s="11">
        <v>4.9200000000000001E-2</v>
      </c>
      <c r="G658" s="60"/>
      <c r="H658" s="50"/>
      <c r="I658" s="50"/>
      <c r="J658" s="60"/>
    </row>
    <row r="659" spans="1:10">
      <c r="A659" s="69"/>
      <c r="B659" s="64"/>
      <c r="C659" s="10" t="s">
        <v>713</v>
      </c>
      <c r="D659" s="64"/>
      <c r="E659" s="12" t="s">
        <v>72</v>
      </c>
      <c r="F659" s="11">
        <v>0.15909999999999999</v>
      </c>
      <c r="G659" s="60"/>
      <c r="H659" s="50"/>
      <c r="I659" s="50"/>
      <c r="J659" s="60"/>
    </row>
    <row r="660" spans="1:10">
      <c r="A660" s="69"/>
      <c r="B660" s="64"/>
      <c r="C660" s="10" t="s">
        <v>714</v>
      </c>
      <c r="D660" s="64"/>
      <c r="E660" s="12" t="s">
        <v>72</v>
      </c>
      <c r="F660" s="11">
        <v>0.13969999999999999</v>
      </c>
      <c r="G660" s="60"/>
      <c r="H660" s="50"/>
      <c r="I660" s="50"/>
      <c r="J660" s="60"/>
    </row>
    <row r="661" spans="1:10">
      <c r="A661" s="69"/>
      <c r="B661" s="64"/>
      <c r="C661" s="10" t="s">
        <v>715</v>
      </c>
      <c r="D661" s="64"/>
      <c r="E661" s="12" t="s">
        <v>72</v>
      </c>
      <c r="F661" s="11">
        <v>2.3199999999999998E-2</v>
      </c>
      <c r="G661" s="60"/>
      <c r="H661" s="50"/>
      <c r="I661" s="50"/>
      <c r="J661" s="60"/>
    </row>
    <row r="662" spans="1:10">
      <c r="A662" s="69"/>
      <c r="B662" s="64"/>
      <c r="C662" s="10" t="s">
        <v>716</v>
      </c>
      <c r="D662" s="64"/>
      <c r="E662" s="12" t="s">
        <v>72</v>
      </c>
      <c r="F662" s="11">
        <v>1.77E-2</v>
      </c>
      <c r="G662" s="60"/>
      <c r="H662" s="50"/>
      <c r="I662" s="50"/>
      <c r="J662" s="60"/>
    </row>
    <row r="663" spans="1:10">
      <c r="A663" s="69"/>
      <c r="B663" s="64"/>
      <c r="C663" s="10" t="s">
        <v>717</v>
      </c>
      <c r="D663" s="64"/>
      <c r="E663" s="12" t="s">
        <v>72</v>
      </c>
      <c r="F663" s="11">
        <v>9.1200000000000003E-2</v>
      </c>
      <c r="G663" s="60"/>
      <c r="H663" s="50"/>
      <c r="I663" s="50"/>
      <c r="J663" s="60"/>
    </row>
    <row r="664" spans="1:10">
      <c r="A664" s="69"/>
      <c r="B664" s="64"/>
      <c r="C664" s="10" t="s">
        <v>718</v>
      </c>
      <c r="D664" s="64"/>
      <c r="E664" s="12" t="s">
        <v>72</v>
      </c>
      <c r="F664" s="11">
        <v>7.4000000000000003E-3</v>
      </c>
      <c r="G664" s="60"/>
      <c r="H664" s="50"/>
      <c r="I664" s="50"/>
      <c r="J664" s="60"/>
    </row>
    <row r="665" spans="1:10">
      <c r="A665" s="69"/>
      <c r="B665" s="64"/>
      <c r="C665" s="10" t="s">
        <v>719</v>
      </c>
      <c r="D665" s="64"/>
      <c r="E665" s="12" t="s">
        <v>72</v>
      </c>
      <c r="F665" s="11">
        <v>0.1105</v>
      </c>
      <c r="G665" s="60"/>
      <c r="H665" s="50"/>
      <c r="I665" s="50"/>
      <c r="J665" s="60"/>
    </row>
    <row r="666" spans="1:10">
      <c r="A666" s="69"/>
      <c r="B666" s="64"/>
      <c r="C666" s="10" t="s">
        <v>720</v>
      </c>
      <c r="D666" s="64"/>
      <c r="E666" s="12" t="s">
        <v>72</v>
      </c>
      <c r="F666" s="11">
        <v>5.8999999999999999E-3</v>
      </c>
      <c r="G666" s="60"/>
      <c r="H666" s="50"/>
      <c r="I666" s="50"/>
      <c r="J666" s="60"/>
    </row>
    <row r="667" spans="1:10">
      <c r="A667" s="69"/>
      <c r="B667" s="64"/>
      <c r="C667" s="10" t="s">
        <v>721</v>
      </c>
      <c r="D667" s="64"/>
      <c r="E667" s="12" t="s">
        <v>72</v>
      </c>
      <c r="F667" s="11">
        <v>0.36969999999999997</v>
      </c>
      <c r="G667" s="60"/>
      <c r="H667" s="50"/>
      <c r="I667" s="50"/>
      <c r="J667" s="60"/>
    </row>
    <row r="668" spans="1:10">
      <c r="A668" s="69"/>
      <c r="B668" s="64"/>
      <c r="C668" s="10" t="s">
        <v>722</v>
      </c>
      <c r="D668" s="64"/>
      <c r="E668" s="12" t="s">
        <v>72</v>
      </c>
      <c r="F668" s="11">
        <v>1.83E-2</v>
      </c>
      <c r="G668" s="60"/>
      <c r="H668" s="50"/>
      <c r="I668" s="50"/>
      <c r="J668" s="60"/>
    </row>
    <row r="669" spans="1:10">
      <c r="A669" s="69"/>
      <c r="B669" s="64"/>
      <c r="C669" s="10" t="s">
        <v>723</v>
      </c>
      <c r="D669" s="64"/>
      <c r="E669" s="12" t="s">
        <v>72</v>
      </c>
      <c r="F669" s="11">
        <v>0.14530000000000001</v>
      </c>
      <c r="G669" s="60"/>
      <c r="H669" s="50"/>
      <c r="I669" s="50"/>
      <c r="J669" s="60"/>
    </row>
    <row r="670" spans="1:10">
      <c r="A670" s="69"/>
      <c r="B670" s="64"/>
      <c r="C670" s="10" t="s">
        <v>724</v>
      </c>
      <c r="D670" s="64"/>
      <c r="E670" s="12" t="s">
        <v>72</v>
      </c>
      <c r="F670" s="13">
        <v>0.14299999999999999</v>
      </c>
      <c r="G670" s="60"/>
      <c r="H670" s="50"/>
      <c r="I670" s="50"/>
      <c r="J670" s="60"/>
    </row>
    <row r="671" spans="1:10">
      <c r="A671" s="69"/>
      <c r="B671" s="64"/>
      <c r="C671" s="62" t="s">
        <v>725</v>
      </c>
      <c r="D671" s="64"/>
      <c r="E671" s="64" t="s">
        <v>72</v>
      </c>
      <c r="F671" s="66">
        <v>1.7100000000000001E-2</v>
      </c>
      <c r="G671" s="60"/>
      <c r="H671" s="50"/>
      <c r="I671" s="50"/>
      <c r="J671" s="60"/>
    </row>
    <row r="672" spans="1:10">
      <c r="A672" s="70"/>
      <c r="B672" s="65"/>
      <c r="C672" s="63"/>
      <c r="D672" s="65"/>
      <c r="E672" s="65"/>
      <c r="F672" s="67"/>
      <c r="G672" s="61"/>
      <c r="H672" s="51"/>
      <c r="I672" s="51"/>
      <c r="J672" s="61"/>
    </row>
    <row r="673" spans="1:10">
      <c r="A673" s="5" t="s">
        <v>568</v>
      </c>
      <c r="B673" s="2" t="s">
        <v>572</v>
      </c>
      <c r="C673" s="3" t="s">
        <v>726</v>
      </c>
      <c r="D673" s="1" t="s">
        <v>703</v>
      </c>
      <c r="E673" s="2" t="s">
        <v>72</v>
      </c>
      <c r="F673" s="1">
        <v>0.27439999999999998</v>
      </c>
      <c r="G673" s="4">
        <f>SUM(F673)</f>
        <v>0.27439999999999998</v>
      </c>
      <c r="H673" s="6">
        <v>12603.832449599999</v>
      </c>
      <c r="I673" s="6">
        <v>6301.9162247999993</v>
      </c>
      <c r="J673" s="4">
        <v>29</v>
      </c>
    </row>
    <row r="674" spans="1:10">
      <c r="C674" s="24"/>
      <c r="G674" s="41"/>
      <c r="H674" s="42"/>
      <c r="I674" s="42"/>
      <c r="J674" s="41"/>
    </row>
    <row r="675" spans="1:10">
      <c r="F675">
        <v>134.59299999999999</v>
      </c>
    </row>
  </sheetData>
  <mergeCells count="649">
    <mergeCell ref="J4:J6"/>
    <mergeCell ref="C5:C6"/>
    <mergeCell ref="E5:E6"/>
    <mergeCell ref="F5:F6"/>
    <mergeCell ref="A7:A9"/>
    <mergeCell ref="B7:B9"/>
    <mergeCell ref="D7:D9"/>
    <mergeCell ref="G7:G9"/>
    <mergeCell ref="A4:A6"/>
    <mergeCell ref="B4:B6"/>
    <mergeCell ref="D4:D6"/>
    <mergeCell ref="G4:G6"/>
    <mergeCell ref="A19:A27"/>
    <mergeCell ref="B19:B27"/>
    <mergeCell ref="G19:G27"/>
    <mergeCell ref="A13:A15"/>
    <mergeCell ref="B13:B15"/>
    <mergeCell ref="G13:G15"/>
    <mergeCell ref="J7:J9"/>
    <mergeCell ref="C8:C9"/>
    <mergeCell ref="E8:E9"/>
    <mergeCell ref="F8:F9"/>
    <mergeCell ref="J19:J27"/>
    <mergeCell ref="C26:C27"/>
    <mergeCell ref="D26:D27"/>
    <mergeCell ref="E26:E27"/>
    <mergeCell ref="F26:F27"/>
    <mergeCell ref="J13:J15"/>
    <mergeCell ref="C14:C15"/>
    <mergeCell ref="D14:D15"/>
    <mergeCell ref="E14:E15"/>
    <mergeCell ref="F14:F15"/>
    <mergeCell ref="J35:J37"/>
    <mergeCell ref="C36:C37"/>
    <mergeCell ref="E36:E37"/>
    <mergeCell ref="F36:F37"/>
    <mergeCell ref="J30:J32"/>
    <mergeCell ref="C31:C32"/>
    <mergeCell ref="E31:E32"/>
    <mergeCell ref="F31:F32"/>
    <mergeCell ref="A35:A37"/>
    <mergeCell ref="B35:B37"/>
    <mergeCell ref="D35:D37"/>
    <mergeCell ref="G35:G37"/>
    <mergeCell ref="A30:A32"/>
    <mergeCell ref="B30:B32"/>
    <mergeCell ref="D30:D32"/>
    <mergeCell ref="G30:G32"/>
    <mergeCell ref="J60:J66"/>
    <mergeCell ref="C65:C66"/>
    <mergeCell ref="E65:E66"/>
    <mergeCell ref="F65:F66"/>
    <mergeCell ref="J45:J59"/>
    <mergeCell ref="C58:C59"/>
    <mergeCell ref="E58:E59"/>
    <mergeCell ref="F58:F59"/>
    <mergeCell ref="A60:A66"/>
    <mergeCell ref="B60:B66"/>
    <mergeCell ref="D60:D66"/>
    <mergeCell ref="G60:G66"/>
    <mergeCell ref="A45:A59"/>
    <mergeCell ref="B45:B59"/>
    <mergeCell ref="D45:D59"/>
    <mergeCell ref="G45:G59"/>
    <mergeCell ref="J70:J75"/>
    <mergeCell ref="C74:C75"/>
    <mergeCell ref="E74:E75"/>
    <mergeCell ref="F74:F75"/>
    <mergeCell ref="J67:J69"/>
    <mergeCell ref="C68:C69"/>
    <mergeCell ref="E68:E69"/>
    <mergeCell ref="F68:F69"/>
    <mergeCell ref="A70:A75"/>
    <mergeCell ref="B70:B75"/>
    <mergeCell ref="D70:D75"/>
    <mergeCell ref="G70:G75"/>
    <mergeCell ref="A67:A69"/>
    <mergeCell ref="B67:B69"/>
    <mergeCell ref="D67:D69"/>
    <mergeCell ref="G67:G69"/>
    <mergeCell ref="J85:J87"/>
    <mergeCell ref="C86:C87"/>
    <mergeCell ref="E86:E87"/>
    <mergeCell ref="F86:F87"/>
    <mergeCell ref="J79:J83"/>
    <mergeCell ref="C82:C83"/>
    <mergeCell ref="E82:E83"/>
    <mergeCell ref="F82:F83"/>
    <mergeCell ref="A85:A87"/>
    <mergeCell ref="B85:B87"/>
    <mergeCell ref="D85:D87"/>
    <mergeCell ref="G85:G87"/>
    <mergeCell ref="A79:A83"/>
    <mergeCell ref="B79:B83"/>
    <mergeCell ref="D79:D83"/>
    <mergeCell ref="G79:G83"/>
    <mergeCell ref="J88:J90"/>
    <mergeCell ref="C89:C90"/>
    <mergeCell ref="E89:E90"/>
    <mergeCell ref="F89:F90"/>
    <mergeCell ref="A92:A94"/>
    <mergeCell ref="B92:B94"/>
    <mergeCell ref="D92:D94"/>
    <mergeCell ref="G92:G94"/>
    <mergeCell ref="A88:A90"/>
    <mergeCell ref="B88:B90"/>
    <mergeCell ref="D88:D90"/>
    <mergeCell ref="G88:G90"/>
    <mergeCell ref="A101:A103"/>
    <mergeCell ref="B101:B103"/>
    <mergeCell ref="D101:D103"/>
    <mergeCell ref="G101:G103"/>
    <mergeCell ref="A98:A100"/>
    <mergeCell ref="B98:B100"/>
    <mergeCell ref="G98:G100"/>
    <mergeCell ref="J92:J94"/>
    <mergeCell ref="C93:C94"/>
    <mergeCell ref="E93:E94"/>
    <mergeCell ref="F93:F94"/>
    <mergeCell ref="J101:J103"/>
    <mergeCell ref="C102:C103"/>
    <mergeCell ref="E102:E103"/>
    <mergeCell ref="F102:F103"/>
    <mergeCell ref="J98:J100"/>
    <mergeCell ref="C99:C100"/>
    <mergeCell ref="D99:D100"/>
    <mergeCell ref="E99:E100"/>
    <mergeCell ref="F99:F100"/>
    <mergeCell ref="J122:J125"/>
    <mergeCell ref="C124:C125"/>
    <mergeCell ref="E124:E125"/>
    <mergeCell ref="F124:F125"/>
    <mergeCell ref="J115:J121"/>
    <mergeCell ref="C120:C121"/>
    <mergeCell ref="E120:E121"/>
    <mergeCell ref="F120:F121"/>
    <mergeCell ref="A122:A125"/>
    <mergeCell ref="B122:B125"/>
    <mergeCell ref="D122:D125"/>
    <mergeCell ref="G122:G125"/>
    <mergeCell ref="A115:A121"/>
    <mergeCell ref="B115:B121"/>
    <mergeCell ref="D115:D121"/>
    <mergeCell ref="G115:G121"/>
    <mergeCell ref="J135:J138"/>
    <mergeCell ref="C137:C138"/>
    <mergeCell ref="E137:E138"/>
    <mergeCell ref="F137:F138"/>
    <mergeCell ref="J130:J133"/>
    <mergeCell ref="C132:C133"/>
    <mergeCell ref="E132:E133"/>
    <mergeCell ref="F132:F133"/>
    <mergeCell ref="A135:A138"/>
    <mergeCell ref="B135:B138"/>
    <mergeCell ref="D135:D138"/>
    <mergeCell ref="G135:G138"/>
    <mergeCell ref="A130:A133"/>
    <mergeCell ref="B130:B133"/>
    <mergeCell ref="D130:D133"/>
    <mergeCell ref="G130:G133"/>
    <mergeCell ref="J161:J164"/>
    <mergeCell ref="C163:C164"/>
    <mergeCell ref="E163:E164"/>
    <mergeCell ref="F163:F164"/>
    <mergeCell ref="J148:J150"/>
    <mergeCell ref="C149:C150"/>
    <mergeCell ref="E149:E150"/>
    <mergeCell ref="F149:F150"/>
    <mergeCell ref="A161:A164"/>
    <mergeCell ref="B161:B164"/>
    <mergeCell ref="D161:D164"/>
    <mergeCell ref="G161:G164"/>
    <mergeCell ref="A148:A150"/>
    <mergeCell ref="B148:B150"/>
    <mergeCell ref="D148:D150"/>
    <mergeCell ref="G148:G150"/>
    <mergeCell ref="J169:J171"/>
    <mergeCell ref="C170:C171"/>
    <mergeCell ref="E170:E171"/>
    <mergeCell ref="F170:F171"/>
    <mergeCell ref="J166:J168"/>
    <mergeCell ref="C167:C168"/>
    <mergeCell ref="E167:E168"/>
    <mergeCell ref="F167:F168"/>
    <mergeCell ref="A169:A171"/>
    <mergeCell ref="B169:B171"/>
    <mergeCell ref="D169:D171"/>
    <mergeCell ref="G169:G171"/>
    <mergeCell ref="A166:A168"/>
    <mergeCell ref="B166:B168"/>
    <mergeCell ref="D166:D168"/>
    <mergeCell ref="G166:G168"/>
    <mergeCell ref="J179:J181"/>
    <mergeCell ref="C180:C181"/>
    <mergeCell ref="E180:E181"/>
    <mergeCell ref="F180:F181"/>
    <mergeCell ref="J175:J177"/>
    <mergeCell ref="C176:C177"/>
    <mergeCell ref="E176:E177"/>
    <mergeCell ref="F176:F177"/>
    <mergeCell ref="A179:A181"/>
    <mergeCell ref="B179:B181"/>
    <mergeCell ref="D179:D181"/>
    <mergeCell ref="G179:G181"/>
    <mergeCell ref="A175:A177"/>
    <mergeCell ref="B175:B177"/>
    <mergeCell ref="D175:D177"/>
    <mergeCell ref="G175:G177"/>
    <mergeCell ref="J184:J206"/>
    <mergeCell ref="C205:C206"/>
    <mergeCell ref="E205:E206"/>
    <mergeCell ref="F205:F206"/>
    <mergeCell ref="A207:A213"/>
    <mergeCell ref="B207:B213"/>
    <mergeCell ref="D207:D213"/>
    <mergeCell ref="G207:G213"/>
    <mergeCell ref="A184:A206"/>
    <mergeCell ref="B184:B206"/>
    <mergeCell ref="D184:D206"/>
    <mergeCell ref="G184:G206"/>
    <mergeCell ref="A232:A234"/>
    <mergeCell ref="B232:B234"/>
    <mergeCell ref="D232:D234"/>
    <mergeCell ref="G232:G234"/>
    <mergeCell ref="A215:A221"/>
    <mergeCell ref="D215:D221"/>
    <mergeCell ref="G215:G221"/>
    <mergeCell ref="J207:J213"/>
    <mergeCell ref="C212:C213"/>
    <mergeCell ref="E212:E213"/>
    <mergeCell ref="F212:F213"/>
    <mergeCell ref="J232:J234"/>
    <mergeCell ref="C233:C234"/>
    <mergeCell ref="E233:E234"/>
    <mergeCell ref="F233:F234"/>
    <mergeCell ref="J215:J221"/>
    <mergeCell ref="B220:B221"/>
    <mergeCell ref="C220:C221"/>
    <mergeCell ref="E220:E221"/>
    <mergeCell ref="F220:F221"/>
    <mergeCell ref="J244:J246"/>
    <mergeCell ref="C245:C246"/>
    <mergeCell ref="E245:E246"/>
    <mergeCell ref="F245:F246"/>
    <mergeCell ref="J236:J238"/>
    <mergeCell ref="C237:C238"/>
    <mergeCell ref="E237:E238"/>
    <mergeCell ref="F237:F238"/>
    <mergeCell ref="A244:A246"/>
    <mergeCell ref="B244:B246"/>
    <mergeCell ref="D244:D246"/>
    <mergeCell ref="G244:G246"/>
    <mergeCell ref="A236:A238"/>
    <mergeCell ref="B236:B238"/>
    <mergeCell ref="D236:D238"/>
    <mergeCell ref="G236:G238"/>
    <mergeCell ref="J252:J254"/>
    <mergeCell ref="C253:C254"/>
    <mergeCell ref="E253:E254"/>
    <mergeCell ref="F253:F254"/>
    <mergeCell ref="A260:A262"/>
    <mergeCell ref="B260:B262"/>
    <mergeCell ref="D260:D262"/>
    <mergeCell ref="G260:G262"/>
    <mergeCell ref="A252:A254"/>
    <mergeCell ref="B252:B254"/>
    <mergeCell ref="D252:D254"/>
    <mergeCell ref="G252:G254"/>
    <mergeCell ref="A279:A281"/>
    <mergeCell ref="B279:B281"/>
    <mergeCell ref="D279:D281"/>
    <mergeCell ref="G279:G281"/>
    <mergeCell ref="A275:A277"/>
    <mergeCell ref="D275:D277"/>
    <mergeCell ref="G275:G277"/>
    <mergeCell ref="J260:J262"/>
    <mergeCell ref="C261:C262"/>
    <mergeCell ref="E261:E262"/>
    <mergeCell ref="F261:F262"/>
    <mergeCell ref="J279:J281"/>
    <mergeCell ref="C280:C281"/>
    <mergeCell ref="E280:E281"/>
    <mergeCell ref="F280:F281"/>
    <mergeCell ref="J275:J277"/>
    <mergeCell ref="B276:B277"/>
    <mergeCell ref="C276:C277"/>
    <mergeCell ref="E276:E277"/>
    <mergeCell ref="F276:F277"/>
    <mergeCell ref="J285:J289"/>
    <mergeCell ref="C288:C289"/>
    <mergeCell ref="E288:E289"/>
    <mergeCell ref="F288:F289"/>
    <mergeCell ref="J282:J284"/>
    <mergeCell ref="C283:C284"/>
    <mergeCell ref="E283:E284"/>
    <mergeCell ref="F283:F284"/>
    <mergeCell ref="A285:A289"/>
    <mergeCell ref="B285:B289"/>
    <mergeCell ref="D285:D289"/>
    <mergeCell ref="G285:G289"/>
    <mergeCell ref="A282:A284"/>
    <mergeCell ref="B282:B284"/>
    <mergeCell ref="D282:D284"/>
    <mergeCell ref="G282:G284"/>
    <mergeCell ref="J329:J331"/>
    <mergeCell ref="C330:C331"/>
    <mergeCell ref="E330:E331"/>
    <mergeCell ref="F330:F331"/>
    <mergeCell ref="J290:J328"/>
    <mergeCell ref="C327:C328"/>
    <mergeCell ref="E327:E328"/>
    <mergeCell ref="F327:F328"/>
    <mergeCell ref="A329:A331"/>
    <mergeCell ref="B329:B331"/>
    <mergeCell ref="D329:D331"/>
    <mergeCell ref="G329:G331"/>
    <mergeCell ref="A290:A328"/>
    <mergeCell ref="B290:B328"/>
    <mergeCell ref="D290:D328"/>
    <mergeCell ref="G290:G328"/>
    <mergeCell ref="J345:J355"/>
    <mergeCell ref="C354:C355"/>
    <mergeCell ref="E354:E355"/>
    <mergeCell ref="F354:F355"/>
    <mergeCell ref="J332:J344"/>
    <mergeCell ref="C343:C344"/>
    <mergeCell ref="E343:E344"/>
    <mergeCell ref="F343:F344"/>
    <mergeCell ref="A345:A355"/>
    <mergeCell ref="B345:B355"/>
    <mergeCell ref="D345:D355"/>
    <mergeCell ref="G345:G355"/>
    <mergeCell ref="A332:A344"/>
    <mergeCell ref="B332:B344"/>
    <mergeCell ref="D332:D344"/>
    <mergeCell ref="G332:G344"/>
    <mergeCell ref="J360:J362"/>
    <mergeCell ref="C361:C362"/>
    <mergeCell ref="E361:E362"/>
    <mergeCell ref="F361:F362"/>
    <mergeCell ref="J357:J359"/>
    <mergeCell ref="C358:C359"/>
    <mergeCell ref="E358:E359"/>
    <mergeCell ref="F358:F359"/>
    <mergeCell ref="A360:A362"/>
    <mergeCell ref="B360:B362"/>
    <mergeCell ref="D360:D362"/>
    <mergeCell ref="G360:G362"/>
    <mergeCell ref="A357:A359"/>
    <mergeCell ref="B357:B359"/>
    <mergeCell ref="D357:D359"/>
    <mergeCell ref="G357:G359"/>
    <mergeCell ref="J367:J374"/>
    <mergeCell ref="C373:C374"/>
    <mergeCell ref="E373:E374"/>
    <mergeCell ref="F373:F374"/>
    <mergeCell ref="J363:J365"/>
    <mergeCell ref="C364:C365"/>
    <mergeCell ref="E364:E365"/>
    <mergeCell ref="F364:F365"/>
    <mergeCell ref="A367:A374"/>
    <mergeCell ref="B367:B374"/>
    <mergeCell ref="D367:D374"/>
    <mergeCell ref="G367:G374"/>
    <mergeCell ref="A363:A365"/>
    <mergeCell ref="B363:B365"/>
    <mergeCell ref="D363:D365"/>
    <mergeCell ref="G363:G365"/>
    <mergeCell ref="J378:J384"/>
    <mergeCell ref="C383:C384"/>
    <mergeCell ref="E383:E384"/>
    <mergeCell ref="F383:F384"/>
    <mergeCell ref="J375:J377"/>
    <mergeCell ref="C376:C377"/>
    <mergeCell ref="E376:E377"/>
    <mergeCell ref="F376:F377"/>
    <mergeCell ref="A378:A384"/>
    <mergeCell ref="B378:B384"/>
    <mergeCell ref="D378:D384"/>
    <mergeCell ref="G378:G384"/>
    <mergeCell ref="A375:A377"/>
    <mergeCell ref="B375:B377"/>
    <mergeCell ref="D375:D377"/>
    <mergeCell ref="G375:G377"/>
    <mergeCell ref="J390:J394"/>
    <mergeCell ref="C393:C394"/>
    <mergeCell ref="E393:E394"/>
    <mergeCell ref="F393:F394"/>
    <mergeCell ref="J387:J389"/>
    <mergeCell ref="C388:C389"/>
    <mergeCell ref="E388:E389"/>
    <mergeCell ref="F388:F389"/>
    <mergeCell ref="A390:A394"/>
    <mergeCell ref="B390:B394"/>
    <mergeCell ref="D390:D394"/>
    <mergeCell ref="G390:G394"/>
    <mergeCell ref="A387:A389"/>
    <mergeCell ref="B387:B389"/>
    <mergeCell ref="D387:D389"/>
    <mergeCell ref="G387:G389"/>
    <mergeCell ref="A411:A429"/>
    <mergeCell ref="B411:B429"/>
    <mergeCell ref="D411:D429"/>
    <mergeCell ref="G411:G429"/>
    <mergeCell ref="C427:C429"/>
    <mergeCell ref="E427:E429"/>
    <mergeCell ref="F427:F429"/>
    <mergeCell ref="J395:J397"/>
    <mergeCell ref="C396:C397"/>
    <mergeCell ref="E396:E397"/>
    <mergeCell ref="F396:F397"/>
    <mergeCell ref="A398:A410"/>
    <mergeCell ref="B398:B410"/>
    <mergeCell ref="D398:D410"/>
    <mergeCell ref="G398:G410"/>
    <mergeCell ref="A395:A397"/>
    <mergeCell ref="B395:B397"/>
    <mergeCell ref="D395:D397"/>
    <mergeCell ref="G395:G397"/>
    <mergeCell ref="J398:J410"/>
    <mergeCell ref="C399:C400"/>
    <mergeCell ref="E399:E400"/>
    <mergeCell ref="F399:F400"/>
    <mergeCell ref="C403:C404"/>
    <mergeCell ref="J411:J429"/>
    <mergeCell ref="C413:C414"/>
    <mergeCell ref="E413:E414"/>
    <mergeCell ref="F413:F414"/>
    <mergeCell ref="C417:C418"/>
    <mergeCell ref="E417:E418"/>
    <mergeCell ref="F417:F418"/>
    <mergeCell ref="F403:F404"/>
    <mergeCell ref="C408:C410"/>
    <mergeCell ref="E408:E410"/>
    <mergeCell ref="F408:F410"/>
    <mergeCell ref="E403:E404"/>
    <mergeCell ref="J438:J440"/>
    <mergeCell ref="C439:C440"/>
    <mergeCell ref="E439:E440"/>
    <mergeCell ref="F439:F440"/>
    <mergeCell ref="J430:J437"/>
    <mergeCell ref="C436:C437"/>
    <mergeCell ref="E436:E437"/>
    <mergeCell ref="F436:F437"/>
    <mergeCell ref="A438:A440"/>
    <mergeCell ref="B438:B440"/>
    <mergeCell ref="D438:D440"/>
    <mergeCell ref="G438:G440"/>
    <mergeCell ref="A430:A437"/>
    <mergeCell ref="B430:B437"/>
    <mergeCell ref="D430:D437"/>
    <mergeCell ref="G430:G437"/>
    <mergeCell ref="J445:J447"/>
    <mergeCell ref="C446:C447"/>
    <mergeCell ref="E446:E447"/>
    <mergeCell ref="F446:F447"/>
    <mergeCell ref="J441:J444"/>
    <mergeCell ref="C443:C444"/>
    <mergeCell ref="E443:E444"/>
    <mergeCell ref="F443:F444"/>
    <mergeCell ref="A445:A447"/>
    <mergeCell ref="B445:B447"/>
    <mergeCell ref="D445:D447"/>
    <mergeCell ref="G445:G447"/>
    <mergeCell ref="A441:A444"/>
    <mergeCell ref="B441:B444"/>
    <mergeCell ref="D441:D444"/>
    <mergeCell ref="G441:G444"/>
    <mergeCell ref="J452:J454"/>
    <mergeCell ref="C453:C454"/>
    <mergeCell ref="E453:E454"/>
    <mergeCell ref="F453:F454"/>
    <mergeCell ref="J448:J450"/>
    <mergeCell ref="C449:C450"/>
    <mergeCell ref="E449:E450"/>
    <mergeCell ref="F449:F450"/>
    <mergeCell ref="A452:A454"/>
    <mergeCell ref="B452:B454"/>
    <mergeCell ref="D452:D454"/>
    <mergeCell ref="G452:G454"/>
    <mergeCell ref="A448:A450"/>
    <mergeCell ref="B448:B450"/>
    <mergeCell ref="D448:D450"/>
    <mergeCell ref="G448:G450"/>
    <mergeCell ref="J458:J462"/>
    <mergeCell ref="C461:C462"/>
    <mergeCell ref="E461:E462"/>
    <mergeCell ref="F461:F462"/>
    <mergeCell ref="J455:J457"/>
    <mergeCell ref="C456:C457"/>
    <mergeCell ref="E456:E457"/>
    <mergeCell ref="F456:F457"/>
    <mergeCell ref="A458:A462"/>
    <mergeCell ref="B458:B462"/>
    <mergeCell ref="D458:D462"/>
    <mergeCell ref="G458:G462"/>
    <mergeCell ref="A455:A457"/>
    <mergeCell ref="B455:B457"/>
    <mergeCell ref="D455:D457"/>
    <mergeCell ref="G455:G457"/>
    <mergeCell ref="J463:J468"/>
    <mergeCell ref="C467:C468"/>
    <mergeCell ref="D467:D468"/>
    <mergeCell ref="E467:E468"/>
    <mergeCell ref="F467:F468"/>
    <mergeCell ref="A472:A475"/>
    <mergeCell ref="B472:B475"/>
    <mergeCell ref="D472:D475"/>
    <mergeCell ref="G472:G475"/>
    <mergeCell ref="A463:A468"/>
    <mergeCell ref="B463:B468"/>
    <mergeCell ref="G463:G468"/>
    <mergeCell ref="J512:J514"/>
    <mergeCell ref="C513:C514"/>
    <mergeCell ref="J472:J475"/>
    <mergeCell ref="C474:C475"/>
    <mergeCell ref="E474:E475"/>
    <mergeCell ref="F474:F475"/>
    <mergeCell ref="J477:J491"/>
    <mergeCell ref="D513:D514"/>
    <mergeCell ref="E513:E514"/>
    <mergeCell ref="F513:F514"/>
    <mergeCell ref="A508:A511"/>
    <mergeCell ref="B508:B511"/>
    <mergeCell ref="G508:G511"/>
    <mergeCell ref="J508:J511"/>
    <mergeCell ref="C510:C511"/>
    <mergeCell ref="A477:A491"/>
    <mergeCell ref="B477:B491"/>
    <mergeCell ref="D477:D491"/>
    <mergeCell ref="G477:G491"/>
    <mergeCell ref="D510:D511"/>
    <mergeCell ref="E510:E511"/>
    <mergeCell ref="F510:F511"/>
    <mergeCell ref="A528:A546"/>
    <mergeCell ref="B528:B546"/>
    <mergeCell ref="G528:G546"/>
    <mergeCell ref="A512:A514"/>
    <mergeCell ref="B512:B514"/>
    <mergeCell ref="G512:G514"/>
    <mergeCell ref="A518:A527"/>
    <mergeCell ref="B518:B527"/>
    <mergeCell ref="G518:G527"/>
    <mergeCell ref="J528:J546"/>
    <mergeCell ref="C545:C546"/>
    <mergeCell ref="D545:D546"/>
    <mergeCell ref="E545:E546"/>
    <mergeCell ref="F545:F546"/>
    <mergeCell ref="J518:J527"/>
    <mergeCell ref="C526:C527"/>
    <mergeCell ref="D526:D527"/>
    <mergeCell ref="E526:E527"/>
    <mergeCell ref="F526:F527"/>
    <mergeCell ref="J547:J570"/>
    <mergeCell ref="C569:C570"/>
    <mergeCell ref="D569:D570"/>
    <mergeCell ref="E569:E570"/>
    <mergeCell ref="F569:F570"/>
    <mergeCell ref="A571:A581"/>
    <mergeCell ref="B571:B581"/>
    <mergeCell ref="G571:G581"/>
    <mergeCell ref="A547:A570"/>
    <mergeCell ref="B547:B570"/>
    <mergeCell ref="G547:G570"/>
    <mergeCell ref="C580:C581"/>
    <mergeCell ref="D580:D581"/>
    <mergeCell ref="E580:E581"/>
    <mergeCell ref="F580:F581"/>
    <mergeCell ref="D594:D596"/>
    <mergeCell ref="E594:E596"/>
    <mergeCell ref="F594:F596"/>
    <mergeCell ref="J571:J581"/>
    <mergeCell ref="C573:C574"/>
    <mergeCell ref="D573:D574"/>
    <mergeCell ref="E573:E574"/>
    <mergeCell ref="F573:F574"/>
    <mergeCell ref="C576:C578"/>
    <mergeCell ref="D576:D578"/>
    <mergeCell ref="E576:E578"/>
    <mergeCell ref="F576:F578"/>
    <mergeCell ref="G582:G596"/>
    <mergeCell ref="A582:A596"/>
    <mergeCell ref="B582:B596"/>
    <mergeCell ref="J582:J596"/>
    <mergeCell ref="C583:C584"/>
    <mergeCell ref="D583:D584"/>
    <mergeCell ref="E583:E584"/>
    <mergeCell ref="F583:F584"/>
    <mergeCell ref="C594:C596"/>
    <mergeCell ref="A624:A627"/>
    <mergeCell ref="B624:B627"/>
    <mergeCell ref="D624:D627"/>
    <mergeCell ref="G624:G627"/>
    <mergeCell ref="A609:A623"/>
    <mergeCell ref="B609:B623"/>
    <mergeCell ref="G609:G623"/>
    <mergeCell ref="J597:J608"/>
    <mergeCell ref="C603:C604"/>
    <mergeCell ref="D603:D604"/>
    <mergeCell ref="E603:E604"/>
    <mergeCell ref="F603:F604"/>
    <mergeCell ref="C606:C608"/>
    <mergeCell ref="D606:D608"/>
    <mergeCell ref="E606:E608"/>
    <mergeCell ref="F606:F608"/>
    <mergeCell ref="A597:A608"/>
    <mergeCell ref="B597:B608"/>
    <mergeCell ref="G597:G608"/>
    <mergeCell ref="J624:J627"/>
    <mergeCell ref="C626:C627"/>
    <mergeCell ref="E626:E627"/>
    <mergeCell ref="F626:F627"/>
    <mergeCell ref="J609:J623"/>
    <mergeCell ref="C622:C623"/>
    <mergeCell ref="D622:D623"/>
    <mergeCell ref="E622:E623"/>
    <mergeCell ref="F622:F623"/>
    <mergeCell ref="J641:J643"/>
    <mergeCell ref="C642:C643"/>
    <mergeCell ref="E642:E643"/>
    <mergeCell ref="F642:F643"/>
    <mergeCell ref="J636:J639"/>
    <mergeCell ref="C638:C639"/>
    <mergeCell ref="E638:E639"/>
    <mergeCell ref="F638:F639"/>
    <mergeCell ref="A641:A643"/>
    <mergeCell ref="B641:B643"/>
    <mergeCell ref="D641:D643"/>
    <mergeCell ref="G641:G643"/>
    <mergeCell ref="A636:A639"/>
    <mergeCell ref="B636:B639"/>
    <mergeCell ref="D636:D639"/>
    <mergeCell ref="G636:G639"/>
    <mergeCell ref="J655:J672"/>
    <mergeCell ref="C671:C672"/>
    <mergeCell ref="E671:E672"/>
    <mergeCell ref="F671:F672"/>
    <mergeCell ref="J649:J654"/>
    <mergeCell ref="C653:C654"/>
    <mergeCell ref="E653:E654"/>
    <mergeCell ref="F653:F654"/>
    <mergeCell ref="A655:A672"/>
    <mergeCell ref="B655:B672"/>
    <mergeCell ref="D655:D672"/>
    <mergeCell ref="G655:G672"/>
    <mergeCell ref="A649:A654"/>
    <mergeCell ref="B649:B654"/>
    <mergeCell ref="D649:D654"/>
    <mergeCell ref="G649:G65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2022-12-09T07:41:51Z</dcterms:modified>
</cp:coreProperties>
</file>